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HOME2\irina.miu\Desktop\Переезд\"/>
    </mc:Choice>
  </mc:AlternateContent>
  <bookViews>
    <workbookView xWindow="-120" yWindow="-120" windowWidth="29040" windowHeight="15840" activeTab="1"/>
  </bookViews>
  <sheets>
    <sheet name="Лист1" sheetId="1" r:id="rId1"/>
    <sheet name="Реестр МКД 531" sheetId="2" r:id="rId2"/>
    <sheet name="График" sheetId="3" r:id="rId3"/>
  </sheets>
  <definedNames>
    <definedName name="_xlnm._FilterDatabase" localSheetId="1" hidden="1">'Реестр МКД 531'!$A$6:$C$537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G7" i="1" s="1"/>
  <c r="C8" i="1"/>
  <c r="F8" i="1"/>
  <c r="C9" i="1"/>
  <c r="E9" i="1" s="1"/>
  <c r="F9" i="1"/>
  <c r="C10" i="1"/>
  <c r="C11" i="1"/>
  <c r="E11" i="1" s="1"/>
  <c r="F11" i="1"/>
  <c r="G11" i="1" s="1"/>
  <c r="C12" i="1"/>
  <c r="E12" i="1" s="1"/>
  <c r="F12" i="1"/>
  <c r="C13" i="1"/>
  <c r="E13" i="1" s="1"/>
  <c r="F13" i="1"/>
  <c r="C14" i="1"/>
  <c r="G14" i="1" s="1"/>
  <c r="C15" i="1"/>
  <c r="G15" i="1" s="1"/>
  <c r="C16" i="1"/>
  <c r="C17" i="1"/>
  <c r="E17" i="1" s="1"/>
  <c r="C18" i="1"/>
  <c r="E18" i="1" s="1"/>
  <c r="C19" i="1"/>
  <c r="F19" i="1"/>
  <c r="C20" i="1"/>
  <c r="G20" i="1" s="1"/>
  <c r="C21" i="1"/>
  <c r="E21" i="1" s="1"/>
  <c r="F21" i="1"/>
  <c r="C22" i="1"/>
  <c r="E22" i="1" s="1"/>
  <c r="F22" i="1"/>
  <c r="C23" i="1"/>
  <c r="C24" i="1"/>
  <c r="E24" i="1" s="1"/>
  <c r="G24" i="1"/>
  <c r="C25" i="1"/>
  <c r="E25" i="1" s="1"/>
  <c r="F25" i="1"/>
  <c r="G25" i="1" s="1"/>
  <c r="C26" i="1"/>
  <c r="G26" i="1" s="1"/>
  <c r="C27" i="1"/>
  <c r="E27" i="1" s="1"/>
  <c r="F27" i="1"/>
  <c r="C28" i="1"/>
  <c r="F28" i="1"/>
  <c r="C29" i="1"/>
  <c r="E29" i="1" s="1"/>
  <c r="F29" i="1"/>
  <c r="C30" i="1"/>
  <c r="F30" i="1"/>
  <c r="C31" i="1"/>
  <c r="E31" i="1" s="1"/>
  <c r="F31" i="1"/>
  <c r="C32" i="1"/>
  <c r="F32" i="1"/>
  <c r="C33" i="1"/>
  <c r="E33" i="1" s="1"/>
  <c r="F33" i="1"/>
  <c r="C34" i="1"/>
  <c r="C35" i="1"/>
  <c r="E35" i="1" s="1"/>
  <c r="F35" i="1"/>
  <c r="C36" i="1"/>
  <c r="E36" i="1" s="1"/>
  <c r="F36" i="1"/>
  <c r="C37" i="1"/>
  <c r="E37" i="1" s="1"/>
  <c r="F37" i="1"/>
  <c r="C38" i="1"/>
  <c r="E38" i="1" s="1"/>
  <c r="F38" i="1"/>
  <c r="C39" i="1"/>
  <c r="E39" i="1" s="1"/>
  <c r="F39" i="1"/>
  <c r="C40" i="1"/>
  <c r="E40" i="1" s="1"/>
  <c r="F40" i="1"/>
  <c r="C41" i="1"/>
  <c r="E41" i="1" s="1"/>
  <c r="F41" i="1"/>
  <c r="C42" i="1"/>
  <c r="E42" i="1" s="1"/>
  <c r="F42" i="1"/>
  <c r="C43" i="1"/>
  <c r="E43" i="1" s="1"/>
  <c r="F43" i="1"/>
  <c r="C44" i="1"/>
  <c r="E44" i="1" s="1"/>
  <c r="F44" i="1"/>
  <c r="C45" i="1"/>
  <c r="G45" i="1" s="1"/>
  <c r="C46" i="1"/>
  <c r="E46" i="1" s="1"/>
  <c r="F46" i="1"/>
  <c r="C47" i="1"/>
  <c r="E47" i="1" s="1"/>
  <c r="F47" i="1"/>
  <c r="C48" i="1"/>
  <c r="E48" i="1" s="1"/>
  <c r="F48" i="1"/>
  <c r="G48" i="1" s="1"/>
  <c r="C49" i="1"/>
  <c r="E49" i="1" s="1"/>
  <c r="F49" i="1"/>
  <c r="C50" i="1"/>
  <c r="E50" i="1" s="1"/>
  <c r="C51" i="1"/>
  <c r="E51" i="1" s="1"/>
  <c r="F51" i="1"/>
  <c r="C52" i="1"/>
  <c r="E52" i="1" s="1"/>
  <c r="C53" i="1"/>
  <c r="F53" i="1"/>
  <c r="C54" i="1"/>
  <c r="E54" i="1" s="1"/>
  <c r="F54" i="1"/>
  <c r="C55" i="1"/>
  <c r="F55" i="1"/>
  <c r="C56" i="1"/>
  <c r="E56" i="1" s="1"/>
  <c r="C57" i="1"/>
  <c r="E57" i="1" s="1"/>
  <c r="F57" i="1"/>
  <c r="C58" i="1"/>
  <c r="G58" i="1" s="1"/>
  <c r="C59" i="1"/>
  <c r="E59" i="1" s="1"/>
  <c r="C60" i="1"/>
  <c r="E60" i="1" s="1"/>
  <c r="F60" i="1"/>
  <c r="C61" i="1"/>
  <c r="G61" i="1" s="1"/>
  <c r="C62" i="1"/>
  <c r="C63" i="1"/>
  <c r="G63" i="1" s="1"/>
  <c r="C64" i="1"/>
  <c r="E64" i="1" s="1"/>
  <c r="F64" i="1"/>
  <c r="C65" i="1"/>
  <c r="C66" i="1"/>
  <c r="G66" i="1" s="1"/>
  <c r="E66" i="1"/>
  <c r="C67" i="1"/>
  <c r="F67" i="1"/>
  <c r="C68" i="1"/>
  <c r="E68" i="1" s="1"/>
  <c r="F68" i="1"/>
  <c r="C69" i="1"/>
  <c r="F69" i="1"/>
  <c r="C70" i="1"/>
  <c r="C71" i="1"/>
  <c r="G71" i="1" s="1"/>
  <c r="C72" i="1"/>
  <c r="C73" i="1"/>
  <c r="E73" i="1"/>
  <c r="F73" i="1"/>
  <c r="C74" i="1"/>
  <c r="G74" i="1" s="1"/>
  <c r="C75" i="1"/>
  <c r="C76" i="1"/>
  <c r="E76" i="1" s="1"/>
  <c r="F76" i="1"/>
  <c r="C77" i="1"/>
  <c r="G77" i="1" s="1"/>
  <c r="C78" i="1"/>
  <c r="E78" i="1" s="1"/>
  <c r="C79" i="1"/>
  <c r="G79" i="1" s="1"/>
  <c r="C80" i="1"/>
  <c r="E80" i="1" s="1"/>
  <c r="G80" i="1"/>
  <c r="C81" i="1"/>
  <c r="G81" i="1" s="1"/>
  <c r="C82" i="1"/>
  <c r="E82" i="1" s="1"/>
  <c r="C83" i="1"/>
  <c r="C84" i="1"/>
  <c r="C85" i="1"/>
  <c r="G85" i="1" s="1"/>
  <c r="C86" i="1"/>
  <c r="E86" i="1" s="1"/>
  <c r="F86" i="1"/>
  <c r="C87" i="1"/>
  <c r="G87" i="1" s="1"/>
  <c r="C88" i="1"/>
  <c r="E88" i="1" s="1"/>
  <c r="G88" i="1"/>
  <c r="C89" i="1"/>
  <c r="C90" i="1"/>
  <c r="E90" i="1" s="1"/>
  <c r="F90" i="1"/>
  <c r="C91" i="1"/>
  <c r="E91" i="1" s="1"/>
  <c r="F91" i="1"/>
  <c r="C92" i="1"/>
  <c r="E92" i="1" s="1"/>
  <c r="F92" i="1"/>
  <c r="G92" i="1" s="1"/>
  <c r="C93" i="1"/>
  <c r="E93" i="1" s="1"/>
  <c r="F93" i="1"/>
  <c r="C94" i="1"/>
  <c r="E94" i="1" s="1"/>
  <c r="F94" i="1"/>
  <c r="G94" i="1" s="1"/>
  <c r="C95" i="1"/>
  <c r="E95" i="1" s="1"/>
  <c r="F95" i="1"/>
  <c r="C96" i="1"/>
  <c r="E96" i="1" s="1"/>
  <c r="F96" i="1"/>
  <c r="C97" i="1"/>
  <c r="E97" i="1"/>
  <c r="F97" i="1"/>
  <c r="G97" i="1" s="1"/>
  <c r="C98" i="1"/>
  <c r="E98" i="1" s="1"/>
  <c r="F98" i="1"/>
  <c r="G98" i="1"/>
  <c r="C99" i="1"/>
  <c r="E99" i="1" s="1"/>
  <c r="F99" i="1"/>
  <c r="C100" i="1"/>
  <c r="E100" i="1" s="1"/>
  <c r="F100" i="1"/>
  <c r="G100" i="1" s="1"/>
  <c r="C101" i="1"/>
  <c r="E101" i="1" s="1"/>
  <c r="F101" i="1"/>
  <c r="C102" i="1"/>
  <c r="E102" i="1" s="1"/>
  <c r="F102" i="1"/>
  <c r="G102" i="1" s="1"/>
  <c r="C103" i="1"/>
  <c r="E103" i="1" s="1"/>
  <c r="F103" i="1"/>
  <c r="C104" i="1"/>
  <c r="E104" i="1" s="1"/>
  <c r="F104" i="1"/>
  <c r="C105" i="1"/>
  <c r="E105" i="1"/>
  <c r="F105" i="1"/>
  <c r="C106" i="1"/>
  <c r="E106" i="1" s="1"/>
  <c r="F106" i="1"/>
  <c r="C107" i="1"/>
  <c r="G107" i="1" s="1"/>
  <c r="C108" i="1"/>
  <c r="E108" i="1" s="1"/>
  <c r="F108" i="1"/>
  <c r="C109" i="1"/>
  <c r="E109" i="1" s="1"/>
  <c r="C110" i="1"/>
  <c r="G110" i="1" s="1"/>
  <c r="C111" i="1"/>
  <c r="E111" i="1" s="1"/>
  <c r="C112" i="1"/>
  <c r="G112" i="1" s="1"/>
  <c r="C113" i="1"/>
  <c r="E113" i="1" s="1"/>
  <c r="C114" i="1"/>
  <c r="E114" i="1" s="1"/>
  <c r="F114" i="1"/>
  <c r="C115" i="1"/>
  <c r="F115" i="1"/>
  <c r="C116" i="1"/>
  <c r="E116" i="1" s="1"/>
  <c r="C117" i="1"/>
  <c r="E117" i="1" s="1"/>
  <c r="C118" i="1"/>
  <c r="G118" i="1" s="1"/>
  <c r="C119" i="1"/>
  <c r="E119" i="1" s="1"/>
  <c r="C120" i="1"/>
  <c r="E120" i="1" s="1"/>
  <c r="C121" i="1"/>
  <c r="G121" i="1" s="1"/>
  <c r="C122" i="1"/>
  <c r="C123" i="1"/>
  <c r="E123" i="1" s="1"/>
  <c r="F123" i="1"/>
  <c r="C124" i="1"/>
  <c r="E124" i="1" s="1"/>
  <c r="F124" i="1"/>
  <c r="C125" i="1"/>
  <c r="E125" i="1" s="1"/>
  <c r="F125" i="1"/>
  <c r="C126" i="1"/>
  <c r="E126" i="1" s="1"/>
  <c r="F126" i="1"/>
  <c r="C127" i="1"/>
  <c r="E127" i="1" s="1"/>
  <c r="F127" i="1"/>
  <c r="C128" i="1"/>
  <c r="E128" i="1" s="1"/>
  <c r="F128" i="1"/>
  <c r="C129" i="1"/>
  <c r="E129" i="1" s="1"/>
  <c r="F129" i="1"/>
  <c r="C130" i="1"/>
  <c r="E130" i="1" s="1"/>
  <c r="C131" i="1"/>
  <c r="C132" i="1"/>
  <c r="E132" i="1" s="1"/>
  <c r="F132" i="1"/>
  <c r="C133" i="1"/>
  <c r="E133" i="1" s="1"/>
  <c r="F133" i="1"/>
  <c r="C134" i="1"/>
  <c r="E134" i="1" s="1"/>
  <c r="F134" i="1"/>
  <c r="C135" i="1"/>
  <c r="C136" i="1"/>
  <c r="E136" i="1" s="1"/>
  <c r="C137" i="1"/>
  <c r="E137" i="1" s="1"/>
  <c r="F137" i="1"/>
  <c r="D138" i="1"/>
  <c r="C138" i="1" s="1"/>
  <c r="E138" i="1" s="1"/>
  <c r="F138" i="1"/>
  <c r="C139" i="1"/>
  <c r="E139" i="1" s="1"/>
  <c r="F139" i="1"/>
  <c r="G139" i="1" s="1"/>
  <c r="C140" i="1"/>
  <c r="E140" i="1" s="1"/>
  <c r="F140" i="1"/>
  <c r="C141" i="1"/>
  <c r="E141" i="1" s="1"/>
  <c r="F141" i="1"/>
  <c r="C142" i="1"/>
  <c r="E142" i="1" s="1"/>
  <c r="F142" i="1"/>
  <c r="C143" i="1"/>
  <c r="E143" i="1" s="1"/>
  <c r="F143" i="1"/>
  <c r="C144" i="1"/>
  <c r="G144" i="1" s="1"/>
  <c r="E144" i="1"/>
  <c r="C145" i="1"/>
  <c r="E145" i="1" s="1"/>
  <c r="C146" i="1"/>
  <c r="F146" i="1"/>
  <c r="C147" i="1"/>
  <c r="E147" i="1" s="1"/>
  <c r="F147" i="1"/>
  <c r="C148" i="1"/>
  <c r="F148" i="1"/>
  <c r="C149" i="1"/>
  <c r="E149" i="1" s="1"/>
  <c r="F149" i="1"/>
  <c r="C150" i="1"/>
  <c r="F150" i="1"/>
  <c r="C151" i="1"/>
  <c r="E151" i="1" s="1"/>
  <c r="F151" i="1"/>
  <c r="C152" i="1"/>
  <c r="F152" i="1"/>
  <c r="C153" i="1"/>
  <c r="E153" i="1" s="1"/>
  <c r="F153" i="1"/>
  <c r="C154" i="1"/>
  <c r="F154" i="1"/>
  <c r="C155" i="1"/>
  <c r="E155" i="1" s="1"/>
  <c r="F155" i="1"/>
  <c r="C156" i="1"/>
  <c r="F156" i="1"/>
  <c r="C157" i="1"/>
  <c r="E157" i="1" s="1"/>
  <c r="F157" i="1"/>
  <c r="C158" i="1"/>
  <c r="F158" i="1"/>
  <c r="C159" i="1"/>
  <c r="E159" i="1" s="1"/>
  <c r="F159" i="1"/>
  <c r="C160" i="1"/>
  <c r="F160" i="1"/>
  <c r="C161" i="1"/>
  <c r="E161" i="1" s="1"/>
  <c r="F161" i="1"/>
  <c r="E162" i="1"/>
  <c r="F162" i="1"/>
  <c r="G162" i="1" s="1"/>
  <c r="C163" i="1"/>
  <c r="G163" i="1" s="1"/>
  <c r="C164" i="1"/>
  <c r="E164" i="1" s="1"/>
  <c r="F164" i="1"/>
  <c r="C165" i="1"/>
  <c r="E165" i="1" s="1"/>
  <c r="F165" i="1"/>
  <c r="C166" i="1"/>
  <c r="E166" i="1" s="1"/>
  <c r="C167" i="1"/>
  <c r="E167" i="1" s="1"/>
  <c r="F167" i="1"/>
  <c r="C168" i="1"/>
  <c r="E168" i="1" s="1"/>
  <c r="C169" i="1"/>
  <c r="F169" i="1"/>
  <c r="C170" i="1"/>
  <c r="E170" i="1" s="1"/>
  <c r="F170" i="1"/>
  <c r="C171" i="1"/>
  <c r="C172" i="1"/>
  <c r="E172" i="1" s="1"/>
  <c r="F172" i="1"/>
  <c r="C173" i="1"/>
  <c r="C174" i="1"/>
  <c r="E174" i="1" s="1"/>
  <c r="F174" i="1"/>
  <c r="C175" i="1"/>
  <c r="E175" i="1"/>
  <c r="F175" i="1"/>
  <c r="C176" i="1"/>
  <c r="E176" i="1" s="1"/>
  <c r="F176" i="1"/>
  <c r="C177" i="1"/>
  <c r="F177" i="1"/>
  <c r="C178" i="1"/>
  <c r="E178" i="1" s="1"/>
  <c r="F178" i="1"/>
  <c r="C179" i="1"/>
  <c r="E179" i="1" s="1"/>
  <c r="F179" i="1"/>
  <c r="G179" i="1" s="1"/>
  <c r="C180" i="1"/>
  <c r="E180" i="1" s="1"/>
  <c r="G180" i="1"/>
  <c r="C181" i="1"/>
  <c r="C182" i="1"/>
  <c r="E182" i="1" s="1"/>
  <c r="F182" i="1"/>
  <c r="C183" i="1"/>
  <c r="E183" i="1" s="1"/>
  <c r="F183" i="1"/>
  <c r="C184" i="1"/>
  <c r="E184" i="1" s="1"/>
  <c r="C185" i="1"/>
  <c r="E185" i="1"/>
  <c r="F185" i="1"/>
  <c r="C186" i="1"/>
  <c r="E186" i="1" s="1"/>
  <c r="F186" i="1"/>
  <c r="C187" i="1"/>
  <c r="C188" i="1"/>
  <c r="E188" i="1" s="1"/>
  <c r="C189" i="1"/>
  <c r="E189" i="1" s="1"/>
  <c r="F189" i="1"/>
  <c r="C190" i="1"/>
  <c r="F190" i="1"/>
  <c r="C191" i="1"/>
  <c r="E191" i="1" s="1"/>
  <c r="C192" i="1"/>
  <c r="E192" i="1" s="1"/>
  <c r="F192" i="1"/>
  <c r="C193" i="1"/>
  <c r="E193" i="1" s="1"/>
  <c r="F193" i="1"/>
  <c r="G193" i="1" s="1"/>
  <c r="C194" i="1"/>
  <c r="E194" i="1" s="1"/>
  <c r="F194" i="1"/>
  <c r="C195" i="1"/>
  <c r="G195" i="1" s="1"/>
  <c r="C196" i="1"/>
  <c r="E196" i="1" s="1"/>
  <c r="F196" i="1"/>
  <c r="C197" i="1"/>
  <c r="E197" i="1" s="1"/>
  <c r="G197" i="1"/>
  <c r="C198" i="1"/>
  <c r="G198" i="1" s="1"/>
  <c r="E198" i="1"/>
  <c r="C199" i="1"/>
  <c r="C200" i="1"/>
  <c r="G200" i="1" s="1"/>
  <c r="C201" i="1"/>
  <c r="E201" i="1" s="1"/>
  <c r="C202" i="1"/>
  <c r="E202" i="1" s="1"/>
  <c r="C203" i="1"/>
  <c r="E203" i="1" s="1"/>
  <c r="F203" i="1"/>
  <c r="G203" i="1" s="1"/>
  <c r="C204" i="1"/>
  <c r="F204" i="1"/>
  <c r="C205" i="1"/>
  <c r="E205" i="1" s="1"/>
  <c r="F205" i="1"/>
  <c r="G205" i="1" s="1"/>
  <c r="C206" i="1"/>
  <c r="F206" i="1"/>
  <c r="C207" i="1"/>
  <c r="E207" i="1" s="1"/>
  <c r="F207" i="1"/>
  <c r="G207" i="1" s="1"/>
  <c r="C208" i="1"/>
  <c r="F208" i="1"/>
  <c r="C209" i="1"/>
  <c r="E209" i="1" s="1"/>
  <c r="F209" i="1"/>
  <c r="G209" i="1" s="1"/>
  <c r="C210" i="1"/>
  <c r="F210" i="1"/>
  <c r="C211" i="1"/>
  <c r="E211" i="1" s="1"/>
  <c r="F211" i="1"/>
  <c r="G211" i="1" s="1"/>
  <c r="C212" i="1"/>
  <c r="F212" i="1"/>
  <c r="C213" i="1"/>
  <c r="E213" i="1" s="1"/>
  <c r="G213" i="1"/>
  <c r="C214" i="1"/>
  <c r="E214" i="1" s="1"/>
  <c r="F214" i="1"/>
  <c r="C215" i="1"/>
  <c r="E215" i="1" s="1"/>
  <c r="F215" i="1"/>
  <c r="G215" i="1" s="1"/>
  <c r="C216" i="1"/>
  <c r="E216" i="1" s="1"/>
  <c r="F216" i="1"/>
  <c r="C217" i="1"/>
  <c r="E217" i="1" s="1"/>
  <c r="F217" i="1"/>
  <c r="G217" i="1" s="1"/>
  <c r="C218" i="1"/>
  <c r="E218" i="1" s="1"/>
  <c r="F218" i="1"/>
  <c r="C219" i="1"/>
  <c r="G219" i="1" s="1"/>
  <c r="C220" i="1"/>
  <c r="E220" i="1" s="1"/>
  <c r="C221" i="1"/>
  <c r="E221" i="1" s="1"/>
  <c r="F221" i="1"/>
  <c r="G221" i="1" s="1"/>
  <c r="C222" i="1"/>
  <c r="E222" i="1" s="1"/>
  <c r="F222" i="1"/>
  <c r="G222" i="1" s="1"/>
  <c r="C223" i="1"/>
  <c r="E223" i="1" s="1"/>
  <c r="C224" i="1"/>
  <c r="E224" i="1" s="1"/>
  <c r="C225" i="1"/>
  <c r="G225" i="1" s="1"/>
  <c r="C226" i="1"/>
  <c r="E226" i="1" s="1"/>
  <c r="F226" i="1"/>
  <c r="G226" i="1" s="1"/>
  <c r="C227" i="1"/>
  <c r="E227" i="1" s="1"/>
  <c r="G227" i="1"/>
  <c r="C228" i="1"/>
  <c r="E228" i="1" s="1"/>
  <c r="F228" i="1"/>
  <c r="C229" i="1"/>
  <c r="E229" i="1" s="1"/>
  <c r="G229" i="1"/>
  <c r="C230" i="1"/>
  <c r="F230" i="1"/>
  <c r="C231" i="1"/>
  <c r="E231" i="1" s="1"/>
  <c r="G231" i="1"/>
  <c r="C232" i="1"/>
  <c r="E232" i="1" s="1"/>
  <c r="F232" i="1"/>
  <c r="C233" i="1"/>
  <c r="G233" i="1" s="1"/>
  <c r="C234" i="1"/>
  <c r="E234" i="1" s="1"/>
  <c r="C235" i="1"/>
  <c r="E235" i="1" s="1"/>
  <c r="F235" i="1"/>
  <c r="C236" i="1"/>
  <c r="E236" i="1" s="1"/>
  <c r="C237" i="1"/>
  <c r="E238" i="1"/>
  <c r="G238" i="1"/>
  <c r="C239" i="1"/>
  <c r="E239" i="1"/>
  <c r="F239" i="1"/>
  <c r="C240" i="1"/>
  <c r="E240" i="1" s="1"/>
  <c r="F240" i="1"/>
  <c r="C241" i="1"/>
  <c r="E241" i="1" s="1"/>
  <c r="F241" i="1"/>
  <c r="C242" i="1"/>
  <c r="E242" i="1" s="1"/>
  <c r="C243" i="1"/>
  <c r="E243" i="1" s="1"/>
  <c r="C244" i="1"/>
  <c r="G244" i="1" s="1"/>
  <c r="C245" i="1"/>
  <c r="E245" i="1"/>
  <c r="G245" i="1"/>
  <c r="C246" i="1"/>
  <c r="E246" i="1" s="1"/>
  <c r="G246" i="1"/>
  <c r="C247" i="1"/>
  <c r="C248" i="1"/>
  <c r="E248" i="1" s="1"/>
  <c r="F248" i="1"/>
  <c r="G248" i="1"/>
  <c r="C249" i="1"/>
  <c r="E249" i="1" s="1"/>
  <c r="F249" i="1"/>
  <c r="C250" i="1"/>
  <c r="E250" i="1" s="1"/>
  <c r="F250" i="1"/>
  <c r="G250" i="1" s="1"/>
  <c r="C251" i="1"/>
  <c r="G251" i="1" s="1"/>
  <c r="E252" i="1"/>
  <c r="F252" i="1"/>
  <c r="G252" i="1" s="1"/>
  <c r="C253" i="1"/>
  <c r="E253" i="1" s="1"/>
  <c r="F253" i="1"/>
  <c r="E254" i="1"/>
  <c r="F254" i="1"/>
  <c r="G254" i="1" s="1"/>
  <c r="C255" i="1"/>
  <c r="E255" i="1" s="1"/>
  <c r="C256" i="1"/>
  <c r="E256" i="1" s="1"/>
  <c r="F256" i="1"/>
  <c r="C257" i="1"/>
  <c r="G257" i="1" s="1"/>
  <c r="C258" i="1"/>
  <c r="E258" i="1" s="1"/>
  <c r="F258" i="1"/>
  <c r="C259" i="1"/>
  <c r="E259" i="1" s="1"/>
  <c r="F259" i="1"/>
  <c r="C260" i="1"/>
  <c r="E260" i="1" s="1"/>
  <c r="F260" i="1"/>
  <c r="C261" i="1"/>
  <c r="E261" i="1"/>
  <c r="G261" i="1"/>
  <c r="C262" i="1"/>
  <c r="E262" i="1" s="1"/>
  <c r="F262" i="1"/>
  <c r="C263" i="1"/>
  <c r="E263" i="1" s="1"/>
  <c r="C264" i="1"/>
  <c r="E264" i="1" s="1"/>
  <c r="F264" i="1"/>
  <c r="C265" i="1"/>
  <c r="F265" i="1"/>
  <c r="C266" i="1"/>
  <c r="E266" i="1" s="1"/>
  <c r="F266" i="1"/>
  <c r="C267" i="1"/>
  <c r="F267" i="1"/>
  <c r="C268" i="1"/>
  <c r="C269" i="1"/>
  <c r="E269" i="1" s="1"/>
  <c r="F269" i="1"/>
  <c r="G269" i="1" s="1"/>
  <c r="C270" i="1"/>
  <c r="E270" i="1" s="1"/>
  <c r="F270" i="1"/>
  <c r="C271" i="1"/>
  <c r="C272" i="1"/>
  <c r="E272" i="1" s="1"/>
  <c r="C273" i="1"/>
  <c r="E273" i="1" s="1"/>
  <c r="F273" i="1"/>
  <c r="C274" i="1"/>
  <c r="E274" i="1" s="1"/>
  <c r="G274" i="1"/>
  <c r="C275" i="1"/>
  <c r="E275" i="1" s="1"/>
  <c r="F275" i="1"/>
  <c r="C276" i="1"/>
  <c r="F276" i="1"/>
  <c r="C277" i="1"/>
  <c r="E277" i="1" s="1"/>
  <c r="F277" i="1"/>
  <c r="C278" i="1"/>
  <c r="F278" i="1"/>
  <c r="C279" i="1"/>
  <c r="E279" i="1" s="1"/>
  <c r="F279" i="1"/>
  <c r="C280" i="1"/>
  <c r="F280" i="1"/>
  <c r="C281" i="1"/>
  <c r="E281" i="1" s="1"/>
  <c r="F281" i="1"/>
  <c r="C282" i="1"/>
  <c r="F282" i="1"/>
  <c r="C283" i="1"/>
  <c r="E283" i="1" s="1"/>
  <c r="F283" i="1"/>
  <c r="C284" i="1"/>
  <c r="F284" i="1"/>
  <c r="C285" i="1"/>
  <c r="E285" i="1" s="1"/>
  <c r="F285" i="1"/>
  <c r="C286" i="1"/>
  <c r="C287" i="1"/>
  <c r="G287" i="1" s="1"/>
  <c r="C288" i="1"/>
  <c r="E288" i="1" s="1"/>
  <c r="F288" i="1"/>
  <c r="C289" i="1"/>
  <c r="E289" i="1"/>
  <c r="F289" i="1"/>
  <c r="G289" i="1" s="1"/>
  <c r="C290" i="1"/>
  <c r="E290" i="1" s="1"/>
  <c r="F290" i="1"/>
  <c r="C291" i="1"/>
  <c r="E291" i="1" s="1"/>
  <c r="F291" i="1"/>
  <c r="J292" i="1"/>
  <c r="C292" i="1" s="1"/>
  <c r="C293" i="1"/>
  <c r="C294" i="1"/>
  <c r="G294" i="1" s="1"/>
  <c r="C295" i="1"/>
  <c r="E295" i="1" s="1"/>
  <c r="F295" i="1"/>
  <c r="C296" i="1"/>
  <c r="G296" i="1" s="1"/>
  <c r="C297" i="1"/>
  <c r="E297" i="1" s="1"/>
  <c r="F297" i="1"/>
  <c r="C298" i="1"/>
  <c r="E298" i="1" s="1"/>
  <c r="F298" i="1"/>
  <c r="G298" i="1" s="1"/>
  <c r="C299" i="1"/>
  <c r="F299" i="1"/>
  <c r="C300" i="1"/>
  <c r="C301" i="1"/>
  <c r="E301" i="1" s="1"/>
  <c r="F301" i="1"/>
  <c r="C302" i="1"/>
  <c r="C303" i="1"/>
  <c r="G303" i="1" s="1"/>
  <c r="C304" i="1"/>
  <c r="E304" i="1" s="1"/>
  <c r="F304" i="1"/>
  <c r="C305" i="1"/>
  <c r="E305" i="1" s="1"/>
  <c r="F305" i="1"/>
  <c r="C306" i="1"/>
  <c r="E306" i="1" s="1"/>
  <c r="F306" i="1"/>
  <c r="C307" i="1"/>
  <c r="E307" i="1" s="1"/>
  <c r="F307" i="1"/>
  <c r="C308" i="1"/>
  <c r="E308" i="1" s="1"/>
  <c r="F308" i="1"/>
  <c r="C309" i="1"/>
  <c r="E309" i="1" s="1"/>
  <c r="F309" i="1"/>
  <c r="C310" i="1"/>
  <c r="E310" i="1" s="1"/>
  <c r="F310" i="1"/>
  <c r="C311" i="1"/>
  <c r="E311" i="1" s="1"/>
  <c r="F311" i="1"/>
  <c r="G311" i="1" s="1"/>
  <c r="C312" i="1"/>
  <c r="E312" i="1" s="1"/>
  <c r="F312" i="1"/>
  <c r="C313" i="1"/>
  <c r="E313" i="1" s="1"/>
  <c r="F313" i="1"/>
  <c r="C314" i="1"/>
  <c r="E314" i="1" s="1"/>
  <c r="C315" i="1"/>
  <c r="E315" i="1" s="1"/>
  <c r="F315" i="1"/>
  <c r="C316" i="1"/>
  <c r="E316" i="1" s="1"/>
  <c r="C317" i="1"/>
  <c r="F317" i="1"/>
  <c r="C318" i="1"/>
  <c r="E318" i="1" s="1"/>
  <c r="F318" i="1"/>
  <c r="C319" i="1"/>
  <c r="F319" i="1"/>
  <c r="C320" i="1"/>
  <c r="C321" i="1"/>
  <c r="G321" i="1" s="1"/>
  <c r="C322" i="1"/>
  <c r="C323" i="1"/>
  <c r="E323" i="1" s="1"/>
  <c r="F323" i="1"/>
  <c r="C324" i="1"/>
  <c r="E324" i="1" s="1"/>
  <c r="F324" i="1"/>
  <c r="C325" i="1"/>
  <c r="E325" i="1" s="1"/>
  <c r="C326" i="1"/>
  <c r="F326" i="1"/>
  <c r="C327" i="1"/>
  <c r="E327" i="1" s="1"/>
  <c r="F327" i="1"/>
  <c r="C328" i="1"/>
  <c r="F328" i="1"/>
  <c r="C329" i="1"/>
  <c r="E329" i="1" s="1"/>
  <c r="C330" i="1"/>
  <c r="E330" i="1" s="1"/>
  <c r="F330" i="1"/>
  <c r="C331" i="1"/>
  <c r="E331" i="1" s="1"/>
  <c r="F331" i="1"/>
  <c r="C332" i="1"/>
  <c r="E332" i="1" s="1"/>
  <c r="F332" i="1"/>
  <c r="C333" i="1"/>
  <c r="E333" i="1" s="1"/>
  <c r="F333" i="1"/>
  <c r="C334" i="1"/>
  <c r="C335" i="1"/>
  <c r="E335" i="1" s="1"/>
  <c r="F335" i="1"/>
  <c r="C336" i="1"/>
  <c r="E336" i="1" s="1"/>
  <c r="F336" i="1"/>
  <c r="C337" i="1"/>
  <c r="E337" i="1" s="1"/>
  <c r="F337" i="1"/>
  <c r="C338" i="1"/>
  <c r="E338" i="1" s="1"/>
  <c r="F338" i="1"/>
  <c r="C339" i="1"/>
  <c r="E339" i="1" s="1"/>
  <c r="F339" i="1"/>
  <c r="C340" i="1"/>
  <c r="E340" i="1" s="1"/>
  <c r="C341" i="1"/>
  <c r="E341" i="1" s="1"/>
  <c r="F341" i="1"/>
  <c r="C342" i="1"/>
  <c r="E342" i="1" s="1"/>
  <c r="F342" i="1"/>
  <c r="C343" i="1"/>
  <c r="E343" i="1" s="1"/>
  <c r="F343" i="1"/>
  <c r="C344" i="1"/>
  <c r="E344" i="1" s="1"/>
  <c r="F344" i="1"/>
  <c r="C345" i="1"/>
  <c r="G345" i="1" s="1"/>
  <c r="E346" i="1"/>
  <c r="G346" i="1"/>
  <c r="C347" i="1"/>
  <c r="F347" i="1"/>
  <c r="C348" i="1"/>
  <c r="E348" i="1" s="1"/>
  <c r="F348" i="1"/>
  <c r="C349" i="1"/>
  <c r="F349" i="1"/>
  <c r="C350" i="1"/>
  <c r="E350" i="1" s="1"/>
  <c r="F350" i="1"/>
  <c r="C351" i="1"/>
  <c r="E351" i="1" s="1"/>
  <c r="F351" i="1"/>
  <c r="C352" i="1"/>
  <c r="E352" i="1" s="1"/>
  <c r="F352" i="1"/>
  <c r="C353" i="1"/>
  <c r="E353" i="1" s="1"/>
  <c r="C354" i="1"/>
  <c r="G354" i="1" s="1"/>
  <c r="C355" i="1"/>
  <c r="E355" i="1"/>
  <c r="F355" i="1"/>
  <c r="C356" i="1"/>
  <c r="E356" i="1" s="1"/>
  <c r="C357" i="1"/>
  <c r="C358" i="1"/>
  <c r="E358" i="1" s="1"/>
  <c r="C359" i="1"/>
  <c r="E359" i="1" s="1"/>
  <c r="C360" i="1"/>
  <c r="E360" i="1" s="1"/>
  <c r="F360" i="1"/>
  <c r="C361" i="1"/>
  <c r="G361" i="1" s="1"/>
  <c r="C362" i="1"/>
  <c r="F362" i="1"/>
  <c r="C363" i="1"/>
  <c r="C364" i="1"/>
  <c r="E364" i="1"/>
  <c r="C365" i="1"/>
  <c r="E366" i="1"/>
  <c r="G366" i="1"/>
  <c r="C367" i="1"/>
  <c r="C368" i="1"/>
  <c r="E368" i="1" s="1"/>
  <c r="C369" i="1"/>
  <c r="E369" i="1" s="1"/>
  <c r="F369" i="1"/>
  <c r="C370" i="1"/>
  <c r="F370" i="1"/>
  <c r="C371" i="1"/>
  <c r="E371" i="1" s="1"/>
  <c r="F371" i="1"/>
  <c r="C372" i="1"/>
  <c r="F372" i="1"/>
  <c r="C373" i="1"/>
  <c r="C374" i="1"/>
  <c r="E374" i="1" s="1"/>
  <c r="F374" i="1"/>
  <c r="C375" i="1"/>
  <c r="G375" i="1" s="1"/>
  <c r="C376" i="1"/>
  <c r="E376" i="1" s="1"/>
  <c r="C377" i="1"/>
  <c r="E377" i="1" s="1"/>
  <c r="F377" i="1"/>
  <c r="G377" i="1" s="1"/>
  <c r="C378" i="1"/>
  <c r="F378" i="1"/>
  <c r="C379" i="1"/>
  <c r="E379" i="1" s="1"/>
  <c r="C380" i="1"/>
  <c r="E380" i="1" s="1"/>
  <c r="F380" i="1"/>
  <c r="C381" i="1"/>
  <c r="F381" i="1"/>
  <c r="C382" i="1"/>
  <c r="E382" i="1" s="1"/>
  <c r="C383" i="1"/>
  <c r="E383" i="1" s="1"/>
  <c r="F383" i="1"/>
  <c r="C384" i="1"/>
  <c r="E384" i="1" s="1"/>
  <c r="F384" i="1"/>
  <c r="C385" i="1"/>
  <c r="E385" i="1" s="1"/>
  <c r="F385" i="1"/>
  <c r="C386" i="1"/>
  <c r="G386" i="1" s="1"/>
  <c r="C387" i="1"/>
  <c r="E387" i="1" s="1"/>
  <c r="C388" i="1"/>
  <c r="C389" i="1"/>
  <c r="E389" i="1" s="1"/>
  <c r="G389" i="1"/>
  <c r="C390" i="1"/>
  <c r="E390" i="1" s="1"/>
  <c r="F390" i="1"/>
  <c r="C391" i="1"/>
  <c r="E391" i="1" s="1"/>
  <c r="F391" i="1"/>
  <c r="G391" i="1" s="1"/>
  <c r="C392" i="1"/>
  <c r="E392" i="1" s="1"/>
  <c r="F392" i="1"/>
  <c r="C393" i="1"/>
  <c r="E393" i="1" s="1"/>
  <c r="F393" i="1"/>
  <c r="G393" i="1" s="1"/>
  <c r="C394" i="1"/>
  <c r="C395" i="1"/>
  <c r="G395" i="1" s="1"/>
  <c r="C396" i="1"/>
  <c r="G396" i="1" s="1"/>
  <c r="C397" i="1"/>
  <c r="C398" i="1"/>
  <c r="G398" i="1" s="1"/>
  <c r="C399" i="1"/>
  <c r="E399" i="1" s="1"/>
  <c r="C400" i="1"/>
  <c r="C401" i="1"/>
  <c r="E401" i="1" s="1"/>
  <c r="F401" i="1"/>
  <c r="G401" i="1" s="1"/>
  <c r="C402" i="1"/>
  <c r="C403" i="1"/>
  <c r="E403" i="1" s="1"/>
  <c r="F403" i="1"/>
  <c r="C404" i="1"/>
  <c r="E404" i="1" s="1"/>
  <c r="F404" i="1"/>
  <c r="C405" i="1"/>
  <c r="E405" i="1" s="1"/>
  <c r="F405" i="1"/>
  <c r="G405" i="1" s="1"/>
  <c r="C406" i="1"/>
  <c r="C407" i="1"/>
  <c r="E407" i="1" s="1"/>
  <c r="F407" i="1"/>
  <c r="C408" i="1"/>
  <c r="E408" i="1" s="1"/>
  <c r="F408" i="1"/>
  <c r="C409" i="1"/>
  <c r="E409" i="1" s="1"/>
  <c r="C410" i="1"/>
  <c r="E410" i="1" s="1"/>
  <c r="F410" i="1"/>
  <c r="C411" i="1"/>
  <c r="E411" i="1" s="1"/>
  <c r="F411" i="1"/>
  <c r="C412" i="1"/>
  <c r="E412" i="1"/>
  <c r="F412" i="1"/>
  <c r="G412" i="1" s="1"/>
  <c r="C413" i="1"/>
  <c r="E413" i="1" s="1"/>
  <c r="F413" i="1"/>
  <c r="C414" i="1"/>
  <c r="E414" i="1" s="1"/>
  <c r="C415" i="1"/>
  <c r="C416" i="1"/>
  <c r="E416" i="1" s="1"/>
  <c r="F416" i="1"/>
  <c r="G416" i="1" s="1"/>
  <c r="C417" i="1"/>
  <c r="E417" i="1" s="1"/>
  <c r="F417" i="1"/>
  <c r="C418" i="1"/>
  <c r="E418" i="1" s="1"/>
  <c r="F418" i="1"/>
  <c r="E419" i="1"/>
  <c r="G419" i="1"/>
  <c r="C420" i="1"/>
  <c r="E420" i="1" s="1"/>
  <c r="C421" i="1"/>
  <c r="E421" i="1" s="1"/>
  <c r="F421" i="1"/>
  <c r="G421" i="1" s="1"/>
  <c r="C422" i="1"/>
  <c r="F422" i="1"/>
  <c r="C423" i="1"/>
  <c r="E423" i="1" s="1"/>
  <c r="F423" i="1"/>
  <c r="G423" i="1" s="1"/>
  <c r="C424" i="1"/>
  <c r="F424" i="1"/>
  <c r="C425" i="1"/>
  <c r="E425" i="1" s="1"/>
  <c r="F425" i="1"/>
  <c r="G425" i="1" s="1"/>
  <c r="C426" i="1"/>
  <c r="F426" i="1"/>
  <c r="C427" i="1"/>
  <c r="E427" i="1" s="1"/>
  <c r="F427" i="1"/>
  <c r="G427" i="1" s="1"/>
  <c r="C428" i="1"/>
  <c r="F428" i="1"/>
  <c r="C429" i="1"/>
  <c r="E429" i="1" s="1"/>
  <c r="F429" i="1"/>
  <c r="G429" i="1" s="1"/>
  <c r="C430" i="1"/>
  <c r="F430" i="1"/>
  <c r="C431" i="1"/>
  <c r="E431" i="1" s="1"/>
  <c r="F431" i="1"/>
  <c r="G431" i="1" s="1"/>
  <c r="C432" i="1"/>
  <c r="F432" i="1"/>
  <c r="C433" i="1"/>
  <c r="E433" i="1" s="1"/>
  <c r="F433" i="1"/>
  <c r="G433" i="1" s="1"/>
  <c r="C434" i="1"/>
  <c r="F434" i="1"/>
  <c r="C435" i="1"/>
  <c r="E435" i="1" s="1"/>
  <c r="F435" i="1"/>
  <c r="G435" i="1" s="1"/>
  <c r="C436" i="1"/>
  <c r="F436" i="1"/>
  <c r="C437" i="1"/>
  <c r="E437" i="1" s="1"/>
  <c r="F437" i="1"/>
  <c r="G437" i="1" s="1"/>
  <c r="C438" i="1"/>
  <c r="F438" i="1"/>
  <c r="C439" i="1"/>
  <c r="E439" i="1" s="1"/>
  <c r="F439" i="1"/>
  <c r="G439" i="1" s="1"/>
  <c r="C440" i="1"/>
  <c r="F440" i="1"/>
  <c r="C441" i="1"/>
  <c r="E441" i="1" s="1"/>
  <c r="G441" i="1"/>
  <c r="C442" i="1"/>
  <c r="E442" i="1" s="1"/>
  <c r="F442" i="1"/>
  <c r="C443" i="1"/>
  <c r="G443" i="1" s="1"/>
  <c r="E444" i="1"/>
  <c r="G444" i="1"/>
  <c r="E445" i="1"/>
  <c r="G445" i="1"/>
  <c r="E446" i="1"/>
  <c r="F446" i="1"/>
  <c r="G446" i="1" s="1"/>
  <c r="E447" i="1"/>
  <c r="F447" i="1"/>
  <c r="G447" i="1" s="1"/>
  <c r="C448" i="1"/>
  <c r="C449" i="1"/>
  <c r="E449" i="1" s="1"/>
  <c r="F449" i="1"/>
  <c r="C450" i="1"/>
  <c r="G450" i="1" s="1"/>
  <c r="C451" i="1"/>
  <c r="E451" i="1" s="1"/>
  <c r="G451" i="1"/>
  <c r="C452" i="1"/>
  <c r="E452" i="1" s="1"/>
  <c r="C453" i="1"/>
  <c r="F453" i="1"/>
  <c r="C454" i="1"/>
  <c r="E454" i="1" s="1"/>
  <c r="C455" i="1"/>
  <c r="E455" i="1" s="1"/>
  <c r="F455" i="1"/>
  <c r="C456" i="1"/>
  <c r="G456" i="1" s="1"/>
  <c r="C457" i="1"/>
  <c r="C458" i="1"/>
  <c r="E458" i="1" s="1"/>
  <c r="F458" i="1"/>
  <c r="G458" i="1" s="1"/>
  <c r="C459" i="1"/>
  <c r="C460" i="1"/>
  <c r="F460" i="1"/>
  <c r="C461" i="1"/>
  <c r="C462" i="1"/>
  <c r="E462" i="1" s="1"/>
  <c r="F462" i="1"/>
  <c r="C463" i="1"/>
  <c r="G463" i="1" s="1"/>
  <c r="C464" i="1"/>
  <c r="E464" i="1" s="1"/>
  <c r="F464" i="1"/>
  <c r="C465" i="1"/>
  <c r="E465" i="1" s="1"/>
  <c r="C466" i="1"/>
  <c r="F466" i="1"/>
  <c r="C467" i="1"/>
  <c r="E467" i="1" s="1"/>
  <c r="F467" i="1"/>
  <c r="C468" i="1"/>
  <c r="E468" i="1"/>
  <c r="F468" i="1"/>
  <c r="C469" i="1"/>
  <c r="E469" i="1" s="1"/>
  <c r="C470" i="1"/>
  <c r="E470" i="1" s="1"/>
  <c r="C471" i="1"/>
  <c r="G471" i="1" s="1"/>
  <c r="E471" i="1"/>
  <c r="C472" i="1"/>
  <c r="G472" i="1" s="1"/>
  <c r="C473" i="1"/>
  <c r="G473" i="1" s="1"/>
  <c r="C474" i="1"/>
  <c r="F474" i="1"/>
  <c r="C475" i="1"/>
  <c r="E475" i="1" s="1"/>
  <c r="F475" i="1"/>
  <c r="C476" i="1"/>
  <c r="C477" i="1"/>
  <c r="G477" i="1" s="1"/>
  <c r="C478" i="1"/>
  <c r="C479" i="1"/>
  <c r="E479" i="1" s="1"/>
  <c r="F479" i="1"/>
  <c r="C480" i="1"/>
  <c r="C481" i="1"/>
  <c r="C482" i="1"/>
  <c r="G482" i="1" s="1"/>
  <c r="C483" i="1"/>
  <c r="E483" i="1" s="1"/>
  <c r="F483" i="1"/>
  <c r="C484" i="1"/>
  <c r="E484" i="1" s="1"/>
  <c r="F484" i="1"/>
  <c r="C485" i="1"/>
  <c r="E485" i="1" s="1"/>
  <c r="F485" i="1"/>
  <c r="G485" i="1" s="1"/>
  <c r="C486" i="1"/>
  <c r="G486" i="1" s="1"/>
  <c r="C487" i="1"/>
  <c r="E487" i="1" s="1"/>
  <c r="G487" i="1"/>
  <c r="C488" i="1"/>
  <c r="F488" i="1"/>
  <c r="C489" i="1"/>
  <c r="E489" i="1" s="1"/>
  <c r="C490" i="1"/>
  <c r="G490" i="1" s="1"/>
  <c r="C491" i="1"/>
  <c r="G491" i="1" s="1"/>
  <c r="C492" i="1"/>
  <c r="E492" i="1" s="1"/>
  <c r="F492" i="1"/>
  <c r="C493" i="1"/>
  <c r="E493" i="1" s="1"/>
  <c r="F493" i="1"/>
  <c r="C494" i="1"/>
  <c r="E494" i="1" s="1"/>
  <c r="F494" i="1"/>
  <c r="C495" i="1"/>
  <c r="C496" i="1"/>
  <c r="E496" i="1" s="1"/>
  <c r="F496" i="1"/>
  <c r="C497" i="1"/>
  <c r="F497" i="1"/>
  <c r="C498" i="1"/>
  <c r="E498" i="1" s="1"/>
  <c r="F498" i="1"/>
  <c r="C499" i="1"/>
  <c r="F499" i="1"/>
  <c r="C500" i="1"/>
  <c r="G500" i="1" s="1"/>
  <c r="C501" i="1"/>
  <c r="E501" i="1" s="1"/>
  <c r="C502" i="1"/>
  <c r="E502" i="1" s="1"/>
  <c r="G502" i="1"/>
  <c r="C503" i="1"/>
  <c r="E503" i="1" s="1"/>
  <c r="F503" i="1"/>
  <c r="C504" i="1"/>
  <c r="F504" i="1"/>
  <c r="C505" i="1"/>
  <c r="E505" i="1" s="1"/>
  <c r="F505" i="1"/>
  <c r="C506" i="1"/>
  <c r="F506" i="1"/>
  <c r="C507" i="1"/>
  <c r="E507" i="1" s="1"/>
  <c r="F507" i="1"/>
  <c r="C508" i="1"/>
  <c r="F508" i="1"/>
  <c r="C509" i="1"/>
  <c r="E509" i="1" s="1"/>
  <c r="F509" i="1"/>
  <c r="C510" i="1"/>
  <c r="F510" i="1"/>
  <c r="C511" i="1"/>
  <c r="E511" i="1" s="1"/>
  <c r="F511" i="1"/>
  <c r="C512" i="1"/>
  <c r="C513" i="1"/>
  <c r="E513" i="1" s="1"/>
  <c r="F513" i="1"/>
  <c r="C514" i="1"/>
  <c r="E514" i="1" s="1"/>
  <c r="F514" i="1"/>
  <c r="G514" i="1" s="1"/>
  <c r="C515" i="1"/>
  <c r="F515" i="1"/>
  <c r="C516" i="1"/>
  <c r="E516" i="1" s="1"/>
  <c r="F516" i="1"/>
  <c r="C517" i="1"/>
  <c r="E517" i="1" s="1"/>
  <c r="F517" i="1"/>
  <c r="G517" i="1" s="1"/>
  <c r="C518" i="1"/>
  <c r="E518" i="1"/>
  <c r="F518" i="1"/>
  <c r="G518" i="1" s="1"/>
  <c r="C519" i="1"/>
  <c r="F519" i="1"/>
  <c r="C520" i="1"/>
  <c r="G520" i="1" s="1"/>
  <c r="C521" i="1"/>
  <c r="E521" i="1" s="1"/>
  <c r="F521" i="1"/>
  <c r="C522" i="1"/>
  <c r="E522" i="1" s="1"/>
  <c r="F522" i="1"/>
  <c r="C523" i="1"/>
  <c r="E523" i="1" s="1"/>
  <c r="F523" i="1"/>
  <c r="G523" i="1" s="1"/>
  <c r="C524" i="1"/>
  <c r="E524" i="1" s="1"/>
  <c r="F524" i="1"/>
  <c r="C525" i="1"/>
  <c r="E525" i="1"/>
  <c r="F525" i="1"/>
  <c r="E526" i="1"/>
  <c r="G526" i="1"/>
  <c r="C527" i="1"/>
  <c r="C528" i="1"/>
  <c r="G528" i="1" s="1"/>
  <c r="C529" i="1"/>
  <c r="E529" i="1" s="1"/>
  <c r="C530" i="1"/>
  <c r="C531" i="1"/>
  <c r="C532" i="1"/>
  <c r="C533" i="1"/>
  <c r="E533" i="1"/>
  <c r="F533" i="1"/>
  <c r="C534" i="1"/>
  <c r="E534" i="1" s="1"/>
  <c r="F534" i="1"/>
  <c r="C535" i="1"/>
  <c r="C536" i="1"/>
  <c r="E536" i="1" s="1"/>
  <c r="F536" i="1"/>
  <c r="C537" i="1"/>
  <c r="E537" i="1" s="1"/>
  <c r="C538" i="1"/>
  <c r="E538" i="1" s="1"/>
  <c r="F538" i="1"/>
  <c r="C539" i="1"/>
  <c r="C540" i="1"/>
  <c r="E540" i="1" s="1"/>
  <c r="F540" i="1"/>
  <c r="C541" i="1"/>
  <c r="C542" i="1"/>
  <c r="E542" i="1" s="1"/>
  <c r="F542" i="1"/>
  <c r="C543" i="1"/>
  <c r="C544" i="1"/>
  <c r="E544" i="1" s="1"/>
  <c r="F544" i="1"/>
  <c r="G544" i="1" s="1"/>
  <c r="C545" i="1"/>
  <c r="E545" i="1" s="1"/>
  <c r="F545" i="1"/>
  <c r="C546" i="1"/>
  <c r="E546" i="1" s="1"/>
  <c r="F546" i="1"/>
  <c r="C547" i="1"/>
  <c r="E547" i="1" s="1"/>
  <c r="F547" i="1"/>
  <c r="C548" i="1"/>
  <c r="E548" i="1" s="1"/>
  <c r="F548" i="1"/>
  <c r="C549" i="1"/>
  <c r="E549" i="1" s="1"/>
  <c r="F549" i="1"/>
  <c r="G549" i="1" s="1"/>
  <c r="C550" i="1"/>
  <c r="E550" i="1" s="1"/>
  <c r="F550" i="1"/>
  <c r="C551" i="1"/>
  <c r="E551" i="1" s="1"/>
  <c r="F551" i="1"/>
  <c r="C552" i="1"/>
  <c r="E552" i="1" s="1"/>
  <c r="F552" i="1"/>
  <c r="G552" i="1" s="1"/>
  <c r="C553" i="1"/>
  <c r="E553" i="1" s="1"/>
  <c r="F553" i="1"/>
  <c r="C554" i="1"/>
  <c r="E554" i="1" s="1"/>
  <c r="F554" i="1"/>
  <c r="C555" i="1"/>
  <c r="E555" i="1" s="1"/>
  <c r="F555" i="1"/>
  <c r="C556" i="1"/>
  <c r="E556" i="1" s="1"/>
  <c r="F556" i="1"/>
  <c r="G556" i="1" s="1"/>
  <c r="C557" i="1"/>
  <c r="E557" i="1" s="1"/>
  <c r="F557" i="1"/>
  <c r="C558" i="1"/>
  <c r="E558" i="1" s="1"/>
  <c r="F558" i="1"/>
  <c r="C559" i="1"/>
  <c r="E559" i="1"/>
  <c r="F559" i="1"/>
  <c r="E560" i="1"/>
  <c r="F560" i="1"/>
  <c r="G560" i="1"/>
  <c r="G561" i="1"/>
  <c r="G562" i="1"/>
  <c r="F563" i="1"/>
  <c r="G563" i="1" s="1"/>
  <c r="G564" i="1"/>
  <c r="D565" i="1"/>
  <c r="H565" i="1"/>
  <c r="I565" i="1"/>
  <c r="J565" i="1"/>
  <c r="K565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6" i="1"/>
  <c r="C597" i="1"/>
  <c r="C598" i="1"/>
  <c r="F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5" i="1"/>
  <c r="C616" i="1"/>
  <c r="C617" i="1"/>
  <c r="C618" i="1"/>
  <c r="F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D634" i="1"/>
  <c r="H634" i="1"/>
  <c r="J634" i="1"/>
  <c r="K634" i="1"/>
  <c r="C636" i="1"/>
  <c r="F636" i="1"/>
  <c r="C637" i="1"/>
  <c r="F637" i="1"/>
  <c r="D640" i="1"/>
  <c r="H640" i="1"/>
  <c r="I640" i="1"/>
  <c r="J640" i="1"/>
  <c r="K640" i="1"/>
  <c r="A643" i="1"/>
  <c r="A644" i="1" s="1"/>
  <c r="A645" i="1" s="1"/>
  <c r="A646" i="1" s="1"/>
  <c r="A647" i="1" s="1"/>
  <c r="A648" i="1" s="1"/>
  <c r="A649" i="1" s="1"/>
  <c r="C659" i="1"/>
  <c r="D659" i="1"/>
  <c r="F659" i="1"/>
  <c r="I659" i="1"/>
  <c r="J659" i="1"/>
  <c r="K659" i="1"/>
  <c r="F679" i="1"/>
  <c r="F681" i="1"/>
  <c r="C691" i="1"/>
  <c r="D691" i="1"/>
  <c r="H691" i="1"/>
  <c r="I691" i="1"/>
  <c r="J691" i="1"/>
  <c r="K691" i="1"/>
  <c r="C693" i="1"/>
  <c r="F693" i="1"/>
  <c r="C694" i="1"/>
  <c r="C695" i="1" s="1"/>
  <c r="F694" i="1"/>
  <c r="D695" i="1"/>
  <c r="H695" i="1"/>
  <c r="H696" i="1" s="1"/>
  <c r="A696" i="1"/>
  <c r="C8" i="3"/>
  <c r="E8" i="3" s="1"/>
  <c r="C9" i="3"/>
  <c r="E9" i="3" s="1"/>
  <c r="F9" i="3"/>
  <c r="C10" i="3"/>
  <c r="F10" i="3"/>
  <c r="C11" i="3"/>
  <c r="E11" i="3" s="1"/>
  <c r="C12" i="3"/>
  <c r="G12" i="3" s="1"/>
  <c r="F12" i="3"/>
  <c r="C13" i="3"/>
  <c r="E13" i="3" s="1"/>
  <c r="F13" i="3"/>
  <c r="C14" i="3"/>
  <c r="E14" i="3" s="1"/>
  <c r="F14" i="3"/>
  <c r="C15" i="3"/>
  <c r="G15" i="3" s="1"/>
  <c r="C16" i="3"/>
  <c r="E16" i="3" s="1"/>
  <c r="C17" i="3"/>
  <c r="C18" i="3"/>
  <c r="C19" i="3"/>
  <c r="C20" i="3"/>
  <c r="E20" i="3" s="1"/>
  <c r="F20" i="3"/>
  <c r="C21" i="3"/>
  <c r="C22" i="3"/>
  <c r="E22" i="3" s="1"/>
  <c r="F22" i="3"/>
  <c r="C23" i="3"/>
  <c r="E23" i="3" s="1"/>
  <c r="F23" i="3"/>
  <c r="G23" i="3" s="1"/>
  <c r="C24" i="3"/>
  <c r="E24" i="3" s="1"/>
  <c r="G24" i="3"/>
  <c r="C25" i="3"/>
  <c r="C26" i="3"/>
  <c r="G26" i="3" s="1"/>
  <c r="F26" i="3"/>
  <c r="C27" i="3"/>
  <c r="C28" i="3"/>
  <c r="E28" i="3" s="1"/>
  <c r="F28" i="3"/>
  <c r="C29" i="3"/>
  <c r="E29" i="3" s="1"/>
  <c r="F29" i="3"/>
  <c r="C30" i="3"/>
  <c r="E30" i="3" s="1"/>
  <c r="F30" i="3"/>
  <c r="C31" i="3"/>
  <c r="E31" i="3" s="1"/>
  <c r="F31" i="3"/>
  <c r="C32" i="3"/>
  <c r="E32" i="3" s="1"/>
  <c r="F32" i="3"/>
  <c r="G32" i="3" s="1"/>
  <c r="C33" i="3"/>
  <c r="E33" i="3" s="1"/>
  <c r="F33" i="3"/>
  <c r="C34" i="3"/>
  <c r="E34" i="3" s="1"/>
  <c r="F34" i="3"/>
  <c r="C35" i="3"/>
  <c r="C36" i="3"/>
  <c r="E36" i="3" s="1"/>
  <c r="F36" i="3"/>
  <c r="C37" i="3"/>
  <c r="E37" i="3" s="1"/>
  <c r="F37" i="3"/>
  <c r="C38" i="3"/>
  <c r="F38" i="3"/>
  <c r="C39" i="3"/>
  <c r="F39" i="3"/>
  <c r="C40" i="3"/>
  <c r="E40" i="3" s="1"/>
  <c r="F40" i="3"/>
  <c r="C41" i="3"/>
  <c r="F41" i="3"/>
  <c r="C42" i="3"/>
  <c r="F42" i="3"/>
  <c r="C43" i="3"/>
  <c r="F43" i="3"/>
  <c r="C44" i="3"/>
  <c r="F44" i="3"/>
  <c r="C45" i="3"/>
  <c r="F45" i="3"/>
  <c r="C46" i="3"/>
  <c r="G46" i="3" s="1"/>
  <c r="E46" i="3"/>
  <c r="C47" i="3"/>
  <c r="F47" i="3"/>
  <c r="C48" i="3"/>
  <c r="E48" i="3" s="1"/>
  <c r="F48" i="3"/>
  <c r="C49" i="3"/>
  <c r="F49" i="3"/>
  <c r="C50" i="3"/>
  <c r="E50" i="3" s="1"/>
  <c r="F50" i="3"/>
  <c r="C51" i="3"/>
  <c r="C52" i="3"/>
  <c r="E52" i="3" s="1"/>
  <c r="F52" i="3"/>
  <c r="G52" i="3" s="1"/>
  <c r="C53" i="3"/>
  <c r="G53" i="3" s="1"/>
  <c r="E53" i="3"/>
  <c r="C54" i="3"/>
  <c r="E54" i="3" s="1"/>
  <c r="F54" i="3"/>
  <c r="C55" i="3"/>
  <c r="E55" i="3" s="1"/>
  <c r="F55" i="3"/>
  <c r="C56" i="3"/>
  <c r="E56" i="3" s="1"/>
  <c r="F56" i="3"/>
  <c r="C57" i="3"/>
  <c r="E57" i="3" s="1"/>
  <c r="G57" i="3"/>
  <c r="C58" i="3"/>
  <c r="E58" i="3" s="1"/>
  <c r="F58" i="3"/>
  <c r="G58" i="3" s="1"/>
  <c r="C59" i="3"/>
  <c r="G59" i="3" s="1"/>
  <c r="C60" i="3"/>
  <c r="C61" i="3"/>
  <c r="E61" i="3" s="1"/>
  <c r="F61" i="3"/>
  <c r="C62" i="3"/>
  <c r="C63" i="3"/>
  <c r="C64" i="3"/>
  <c r="E64" i="3" s="1"/>
  <c r="C65" i="3"/>
  <c r="F65" i="3"/>
  <c r="C66" i="3"/>
  <c r="E66" i="3" s="1"/>
  <c r="C67" i="3"/>
  <c r="G67" i="3" s="1"/>
  <c r="C68" i="3"/>
  <c r="E68" i="3"/>
  <c r="F68" i="3"/>
  <c r="C69" i="3"/>
  <c r="E69" i="3" s="1"/>
  <c r="F69" i="3"/>
  <c r="C70" i="3"/>
  <c r="E70" i="3" s="1"/>
  <c r="F70" i="3"/>
  <c r="C71" i="3"/>
  <c r="E71" i="3" s="1"/>
  <c r="C72" i="3"/>
  <c r="G72" i="3" s="1"/>
  <c r="C73" i="3"/>
  <c r="E73" i="3" s="1"/>
  <c r="G73" i="3"/>
  <c r="C74" i="3"/>
  <c r="F74" i="3"/>
  <c r="C75" i="3"/>
  <c r="G75" i="3" s="1"/>
  <c r="E75" i="3"/>
  <c r="C76" i="3"/>
  <c r="E76" i="3" s="1"/>
  <c r="C77" i="3"/>
  <c r="E77" i="3" s="1"/>
  <c r="F77" i="3"/>
  <c r="C78" i="3"/>
  <c r="G78" i="3" s="1"/>
  <c r="E78" i="3"/>
  <c r="C79" i="3"/>
  <c r="C80" i="3"/>
  <c r="C81" i="3"/>
  <c r="E81" i="3" s="1"/>
  <c r="G81" i="3"/>
  <c r="C82" i="3"/>
  <c r="C83" i="3"/>
  <c r="E83" i="3" s="1"/>
  <c r="C84" i="3"/>
  <c r="C85" i="3"/>
  <c r="C86" i="3"/>
  <c r="E86" i="3"/>
  <c r="G86" i="3"/>
  <c r="C87" i="3"/>
  <c r="F87" i="3"/>
  <c r="C88" i="3"/>
  <c r="C89" i="3"/>
  <c r="C90" i="3"/>
  <c r="E90" i="3" s="1"/>
  <c r="C91" i="3"/>
  <c r="E91" i="3" s="1"/>
  <c r="F91" i="3"/>
  <c r="G91" i="3"/>
  <c r="C92" i="3"/>
  <c r="E92" i="3" s="1"/>
  <c r="F92" i="3"/>
  <c r="G92" i="3" s="1"/>
  <c r="C93" i="3"/>
  <c r="E93" i="3" s="1"/>
  <c r="F93" i="3"/>
  <c r="C94" i="3"/>
  <c r="E94" i="3" s="1"/>
  <c r="F94" i="3"/>
  <c r="G94" i="3" s="1"/>
  <c r="C95" i="3"/>
  <c r="E95" i="3" s="1"/>
  <c r="F95" i="3"/>
  <c r="G95" i="3"/>
  <c r="C96" i="3"/>
  <c r="E96" i="3" s="1"/>
  <c r="F96" i="3"/>
  <c r="G96" i="3" s="1"/>
  <c r="C97" i="3"/>
  <c r="E97" i="3" s="1"/>
  <c r="F97" i="3"/>
  <c r="C98" i="3"/>
  <c r="E98" i="3" s="1"/>
  <c r="F98" i="3"/>
  <c r="G98" i="3" s="1"/>
  <c r="C99" i="3"/>
  <c r="E99" i="3" s="1"/>
  <c r="F99" i="3"/>
  <c r="G99" i="3"/>
  <c r="C100" i="3"/>
  <c r="E100" i="3" s="1"/>
  <c r="F100" i="3"/>
  <c r="G100" i="3" s="1"/>
  <c r="C101" i="3"/>
  <c r="E101" i="3" s="1"/>
  <c r="F101" i="3"/>
  <c r="C102" i="3"/>
  <c r="E102" i="3" s="1"/>
  <c r="F102" i="3"/>
  <c r="G102" i="3" s="1"/>
  <c r="C103" i="3"/>
  <c r="E103" i="3" s="1"/>
  <c r="F103" i="3"/>
  <c r="G103" i="3"/>
  <c r="C104" i="3"/>
  <c r="E104" i="3" s="1"/>
  <c r="F104" i="3"/>
  <c r="G104" i="3" s="1"/>
  <c r="C105" i="3"/>
  <c r="E105" i="3" s="1"/>
  <c r="F105" i="3"/>
  <c r="C106" i="3"/>
  <c r="E106" i="3" s="1"/>
  <c r="F106" i="3"/>
  <c r="G106" i="3" s="1"/>
  <c r="C107" i="3"/>
  <c r="E107" i="3" s="1"/>
  <c r="F107" i="3"/>
  <c r="G107" i="3"/>
  <c r="C108" i="3"/>
  <c r="E108" i="3" s="1"/>
  <c r="C109" i="3"/>
  <c r="E109" i="3" s="1"/>
  <c r="F109" i="3"/>
  <c r="C110" i="3"/>
  <c r="C111" i="3"/>
  <c r="G111" i="3" s="1"/>
  <c r="E111" i="3"/>
  <c r="C112" i="3"/>
  <c r="E112" i="3" s="1"/>
  <c r="C113" i="3"/>
  <c r="G113" i="3" s="1"/>
  <c r="C114" i="3"/>
  <c r="E114" i="3" s="1"/>
  <c r="C115" i="3"/>
  <c r="F115" i="3"/>
  <c r="C116" i="3"/>
  <c r="E116" i="3" s="1"/>
  <c r="F116" i="3"/>
  <c r="C117" i="3"/>
  <c r="G117" i="3" s="1"/>
  <c r="C118" i="3"/>
  <c r="E118" i="3" s="1"/>
  <c r="C119" i="3"/>
  <c r="C120" i="3"/>
  <c r="C121" i="3"/>
  <c r="C122" i="3"/>
  <c r="C123" i="3"/>
  <c r="E123" i="3" s="1"/>
  <c r="G123" i="3"/>
  <c r="C124" i="3"/>
  <c r="E124" i="3" s="1"/>
  <c r="F124" i="3"/>
  <c r="C125" i="3"/>
  <c r="F125" i="3"/>
  <c r="C126" i="3"/>
  <c r="E126" i="3" s="1"/>
  <c r="F126" i="3"/>
  <c r="C127" i="3"/>
  <c r="F127" i="3"/>
  <c r="C128" i="3"/>
  <c r="E128" i="3" s="1"/>
  <c r="F128" i="3"/>
  <c r="C129" i="3"/>
  <c r="F129" i="3"/>
  <c r="C130" i="3"/>
  <c r="E130" i="3" s="1"/>
  <c r="F130" i="3"/>
  <c r="C131" i="3"/>
  <c r="C132" i="3"/>
  <c r="G132" i="3" s="1"/>
  <c r="C133" i="3"/>
  <c r="E133" i="3" s="1"/>
  <c r="F133" i="3"/>
  <c r="C134" i="3"/>
  <c r="E134" i="3" s="1"/>
  <c r="F134" i="3"/>
  <c r="C135" i="3"/>
  <c r="E135" i="3" s="1"/>
  <c r="F135" i="3"/>
  <c r="G135" i="3" s="1"/>
  <c r="C136" i="3"/>
  <c r="C137" i="3"/>
  <c r="E137" i="3" s="1"/>
  <c r="C138" i="3"/>
  <c r="F138" i="3"/>
  <c r="D139" i="3"/>
  <c r="C139" i="3" s="1"/>
  <c r="F139" i="3"/>
  <c r="C140" i="3"/>
  <c r="E140" i="3"/>
  <c r="F140" i="3"/>
  <c r="G140" i="3" s="1"/>
  <c r="C141" i="3"/>
  <c r="E141" i="3" s="1"/>
  <c r="F141" i="3"/>
  <c r="G141" i="3" s="1"/>
  <c r="C142" i="3"/>
  <c r="E142" i="3"/>
  <c r="F142" i="3"/>
  <c r="C143" i="3"/>
  <c r="E143" i="3" s="1"/>
  <c r="F143" i="3"/>
  <c r="C144" i="3"/>
  <c r="E144" i="3"/>
  <c r="F144" i="3"/>
  <c r="G144" i="3" s="1"/>
  <c r="C145" i="3"/>
  <c r="G145" i="3" s="1"/>
  <c r="C146" i="3"/>
  <c r="C147" i="3"/>
  <c r="E147" i="3"/>
  <c r="F147" i="3"/>
  <c r="G147" i="3" s="1"/>
  <c r="C148" i="3"/>
  <c r="E148" i="3" s="1"/>
  <c r="F148" i="3"/>
  <c r="C149" i="3"/>
  <c r="E149" i="3"/>
  <c r="F149" i="3"/>
  <c r="C150" i="3"/>
  <c r="E150" i="3" s="1"/>
  <c r="F150" i="3"/>
  <c r="C151" i="3"/>
  <c r="E151" i="3" s="1"/>
  <c r="F151" i="3"/>
  <c r="C152" i="3"/>
  <c r="E152" i="3" s="1"/>
  <c r="F152" i="3"/>
  <c r="G152" i="3" s="1"/>
  <c r="C153" i="3"/>
  <c r="E153" i="3"/>
  <c r="F153" i="3"/>
  <c r="C154" i="3"/>
  <c r="E154" i="3" s="1"/>
  <c r="F154" i="3"/>
  <c r="C155" i="3"/>
  <c r="E155" i="3" s="1"/>
  <c r="F155" i="3"/>
  <c r="C156" i="3"/>
  <c r="E156" i="3" s="1"/>
  <c r="F156" i="3"/>
  <c r="C157" i="3"/>
  <c r="E157" i="3" s="1"/>
  <c r="F157" i="3"/>
  <c r="C158" i="3"/>
  <c r="E158" i="3" s="1"/>
  <c r="F158" i="3"/>
  <c r="C159" i="3"/>
  <c r="E159" i="3" s="1"/>
  <c r="F159" i="3"/>
  <c r="C160" i="3"/>
  <c r="G160" i="3" s="1"/>
  <c r="F160" i="3"/>
  <c r="C161" i="3"/>
  <c r="E161" i="3" s="1"/>
  <c r="F161" i="3"/>
  <c r="C162" i="3"/>
  <c r="E162" i="3"/>
  <c r="F162" i="3"/>
  <c r="E163" i="3"/>
  <c r="F163" i="3"/>
  <c r="G163" i="3"/>
  <c r="C164" i="3"/>
  <c r="E164" i="3" s="1"/>
  <c r="C165" i="3"/>
  <c r="E165" i="3" s="1"/>
  <c r="F165" i="3"/>
  <c r="C166" i="3"/>
  <c r="E166" i="3" s="1"/>
  <c r="F166" i="3"/>
  <c r="G166" i="3" s="1"/>
  <c r="C167" i="3"/>
  <c r="G167" i="3" s="1"/>
  <c r="C168" i="3"/>
  <c r="E168" i="3" s="1"/>
  <c r="F168" i="3"/>
  <c r="G168" i="3" s="1"/>
  <c r="C169" i="3"/>
  <c r="C170" i="3"/>
  <c r="E170" i="3" s="1"/>
  <c r="F170" i="3"/>
  <c r="C171" i="3"/>
  <c r="G171" i="3" s="1"/>
  <c r="F171" i="3"/>
  <c r="C172" i="3"/>
  <c r="G172" i="3" s="1"/>
  <c r="C173" i="3"/>
  <c r="E173" i="3" s="1"/>
  <c r="F173" i="3"/>
  <c r="C174" i="3"/>
  <c r="C175" i="3"/>
  <c r="E175" i="3" s="1"/>
  <c r="F175" i="3"/>
  <c r="G175" i="3" s="1"/>
  <c r="C176" i="3"/>
  <c r="E176" i="3"/>
  <c r="F176" i="3"/>
  <c r="C177" i="3"/>
  <c r="E177" i="3" s="1"/>
  <c r="F177" i="3"/>
  <c r="C178" i="3"/>
  <c r="E178" i="3"/>
  <c r="F178" i="3"/>
  <c r="G178" i="3"/>
  <c r="C179" i="3"/>
  <c r="E179" i="3" s="1"/>
  <c r="F179" i="3"/>
  <c r="G179" i="3" s="1"/>
  <c r="C180" i="3"/>
  <c r="E180" i="3" s="1"/>
  <c r="F180" i="3"/>
  <c r="C181" i="3"/>
  <c r="G181" i="3" s="1"/>
  <c r="C182" i="3"/>
  <c r="E182" i="3" s="1"/>
  <c r="G182" i="3"/>
  <c r="C183" i="3"/>
  <c r="E183" i="3"/>
  <c r="F183" i="3"/>
  <c r="C184" i="3"/>
  <c r="E184" i="3" s="1"/>
  <c r="F184" i="3"/>
  <c r="C185" i="3"/>
  <c r="E185" i="3" s="1"/>
  <c r="C186" i="3"/>
  <c r="E186" i="3" s="1"/>
  <c r="F186" i="3"/>
  <c r="C187" i="3"/>
  <c r="F187" i="3"/>
  <c r="C188" i="3"/>
  <c r="C189" i="3"/>
  <c r="G189" i="3" s="1"/>
  <c r="C190" i="3"/>
  <c r="E190" i="3" s="1"/>
  <c r="F190" i="3"/>
  <c r="C191" i="3"/>
  <c r="E191" i="3" s="1"/>
  <c r="F191" i="3"/>
  <c r="C192" i="3"/>
  <c r="E192" i="3" s="1"/>
  <c r="C193" i="3"/>
  <c r="E193" i="3"/>
  <c r="F193" i="3"/>
  <c r="G193" i="3" s="1"/>
  <c r="C194" i="3"/>
  <c r="E194" i="3" s="1"/>
  <c r="F194" i="3"/>
  <c r="C195" i="3"/>
  <c r="E195" i="3" s="1"/>
  <c r="F195" i="3"/>
  <c r="G195" i="3" s="1"/>
  <c r="C196" i="3"/>
  <c r="C197" i="3"/>
  <c r="E197" i="3" s="1"/>
  <c r="F197" i="3"/>
  <c r="G197" i="3" s="1"/>
  <c r="C198" i="3"/>
  <c r="C199" i="3"/>
  <c r="G199" i="3" s="1"/>
  <c r="C200" i="3"/>
  <c r="E200" i="3" s="1"/>
  <c r="G200" i="3"/>
  <c r="C201" i="3"/>
  <c r="C202" i="3"/>
  <c r="C203" i="3"/>
  <c r="C204" i="3"/>
  <c r="E204" i="3" s="1"/>
  <c r="F204" i="3"/>
  <c r="C205" i="3"/>
  <c r="E205" i="3" s="1"/>
  <c r="F205" i="3"/>
  <c r="C206" i="3"/>
  <c r="E206" i="3" s="1"/>
  <c r="F206" i="3"/>
  <c r="C207" i="3"/>
  <c r="E207" i="3" s="1"/>
  <c r="F207" i="3"/>
  <c r="C208" i="3"/>
  <c r="E208" i="3" s="1"/>
  <c r="F208" i="3"/>
  <c r="C209" i="3"/>
  <c r="E209" i="3" s="1"/>
  <c r="F209" i="3"/>
  <c r="G209" i="3" s="1"/>
  <c r="C210" i="3"/>
  <c r="E210" i="3"/>
  <c r="F210" i="3"/>
  <c r="C211" i="3"/>
  <c r="E211" i="3" s="1"/>
  <c r="F211" i="3"/>
  <c r="C212" i="3"/>
  <c r="E212" i="3" s="1"/>
  <c r="F212" i="3"/>
  <c r="C213" i="3"/>
  <c r="E213" i="3" s="1"/>
  <c r="F213" i="3"/>
  <c r="C214" i="3"/>
  <c r="C215" i="3"/>
  <c r="E215" i="3" s="1"/>
  <c r="F215" i="3"/>
  <c r="C216" i="3"/>
  <c r="E216" i="3" s="1"/>
  <c r="F216" i="3"/>
  <c r="C217" i="3"/>
  <c r="F217" i="3"/>
  <c r="C218" i="3"/>
  <c r="E218" i="3"/>
  <c r="F218" i="3"/>
  <c r="C219" i="3"/>
  <c r="E219" i="3" s="1"/>
  <c r="F219" i="3"/>
  <c r="C220" i="3"/>
  <c r="E220" i="3" s="1"/>
  <c r="C221" i="3"/>
  <c r="E221" i="3" s="1"/>
  <c r="C222" i="3"/>
  <c r="E222" i="3" s="1"/>
  <c r="F222" i="3"/>
  <c r="C223" i="3"/>
  <c r="E223" i="3" s="1"/>
  <c r="F223" i="3"/>
  <c r="C224" i="3"/>
  <c r="G224" i="3" s="1"/>
  <c r="C225" i="3"/>
  <c r="C226" i="3"/>
  <c r="G226" i="3" s="1"/>
  <c r="E226" i="3"/>
  <c r="C227" i="3"/>
  <c r="F227" i="3"/>
  <c r="C228" i="3"/>
  <c r="C229" i="3"/>
  <c r="E229" i="3" s="1"/>
  <c r="F229" i="3"/>
  <c r="C230" i="3"/>
  <c r="G230" i="3" s="1"/>
  <c r="C231" i="3"/>
  <c r="E231" i="3" s="1"/>
  <c r="F231" i="3"/>
  <c r="C232" i="3"/>
  <c r="C233" i="3"/>
  <c r="E233" i="3" s="1"/>
  <c r="F233" i="3"/>
  <c r="C234" i="3"/>
  <c r="E234" i="3" s="1"/>
  <c r="C235" i="3"/>
  <c r="E235" i="3" s="1"/>
  <c r="G235" i="3"/>
  <c r="C236" i="3"/>
  <c r="E236" i="3"/>
  <c r="F236" i="3"/>
  <c r="G236" i="3"/>
  <c r="C237" i="3"/>
  <c r="G237" i="3" s="1"/>
  <c r="C238" i="3"/>
  <c r="E238" i="3" s="1"/>
  <c r="E239" i="3"/>
  <c r="G239" i="3"/>
  <c r="C240" i="3"/>
  <c r="E240" i="3"/>
  <c r="F240" i="3"/>
  <c r="G240" i="3" s="1"/>
  <c r="C241" i="3"/>
  <c r="E241" i="3" s="1"/>
  <c r="F241" i="3"/>
  <c r="C242" i="3"/>
  <c r="E242" i="3" s="1"/>
  <c r="F242" i="3"/>
  <c r="G242" i="3" s="1"/>
  <c r="C243" i="3"/>
  <c r="E243" i="3" s="1"/>
  <c r="G243" i="3"/>
  <c r="C244" i="3"/>
  <c r="E244" i="3"/>
  <c r="C245" i="3"/>
  <c r="G245" i="3" s="1"/>
  <c r="C246" i="3"/>
  <c r="E246" i="3" s="1"/>
  <c r="C247" i="3"/>
  <c r="G247" i="3" s="1"/>
  <c r="E247" i="3"/>
  <c r="C248" i="3"/>
  <c r="E248" i="3" s="1"/>
  <c r="C249" i="3"/>
  <c r="E249" i="3" s="1"/>
  <c r="F249" i="3"/>
  <c r="C250" i="3"/>
  <c r="E250" i="3" s="1"/>
  <c r="F250" i="3"/>
  <c r="C251" i="3"/>
  <c r="E251" i="3" s="1"/>
  <c r="F251" i="3"/>
  <c r="C252" i="3"/>
  <c r="E252" i="3" s="1"/>
  <c r="E253" i="3"/>
  <c r="F253" i="3"/>
  <c r="G253" i="3" s="1"/>
  <c r="C254" i="3"/>
  <c r="F254" i="3"/>
  <c r="E255" i="3"/>
  <c r="F255" i="3"/>
  <c r="G255" i="3" s="1"/>
  <c r="C256" i="3"/>
  <c r="C257" i="3"/>
  <c r="E257" i="3" s="1"/>
  <c r="F257" i="3"/>
  <c r="C258" i="3"/>
  <c r="E258" i="3" s="1"/>
  <c r="C259" i="3"/>
  <c r="E259" i="3" s="1"/>
  <c r="F259" i="3"/>
  <c r="C260" i="3"/>
  <c r="E260" i="3" s="1"/>
  <c r="F260" i="3"/>
  <c r="C261" i="3"/>
  <c r="E261" i="3" s="1"/>
  <c r="F261" i="3"/>
  <c r="C262" i="3"/>
  <c r="E262" i="3" s="1"/>
  <c r="G262" i="3"/>
  <c r="C263" i="3"/>
  <c r="F263" i="3"/>
  <c r="C264" i="3"/>
  <c r="E264" i="3" s="1"/>
  <c r="G264" i="3"/>
  <c r="C265" i="3"/>
  <c r="F265" i="3"/>
  <c r="C266" i="3"/>
  <c r="E266" i="3" s="1"/>
  <c r="F266" i="3"/>
  <c r="G266" i="3" s="1"/>
  <c r="C267" i="3"/>
  <c r="E267" i="3"/>
  <c r="F267" i="3"/>
  <c r="G267" i="3" s="1"/>
  <c r="C268" i="3"/>
  <c r="E268" i="3" s="1"/>
  <c r="F268" i="3"/>
  <c r="C269" i="3"/>
  <c r="G269" i="3" s="1"/>
  <c r="C270" i="3"/>
  <c r="E270" i="3" s="1"/>
  <c r="F270" i="3"/>
  <c r="C271" i="3"/>
  <c r="E271" i="3" s="1"/>
  <c r="F271" i="3"/>
  <c r="C272" i="3"/>
  <c r="E272" i="3" s="1"/>
  <c r="C273" i="3"/>
  <c r="G273" i="3" s="1"/>
  <c r="C274" i="3"/>
  <c r="F274" i="3"/>
  <c r="C275" i="3"/>
  <c r="C276" i="3"/>
  <c r="E276" i="3" s="1"/>
  <c r="F276" i="3"/>
  <c r="C277" i="3"/>
  <c r="E277" i="3" s="1"/>
  <c r="F277" i="3"/>
  <c r="C278" i="3"/>
  <c r="E278" i="3" s="1"/>
  <c r="F278" i="3"/>
  <c r="C279" i="3"/>
  <c r="E279" i="3" s="1"/>
  <c r="F279" i="3"/>
  <c r="C280" i="3"/>
  <c r="E280" i="3" s="1"/>
  <c r="F280" i="3"/>
  <c r="C281" i="3"/>
  <c r="E281" i="3" s="1"/>
  <c r="F281" i="3"/>
  <c r="C282" i="3"/>
  <c r="E282" i="3" s="1"/>
  <c r="F282" i="3"/>
  <c r="C283" i="3"/>
  <c r="E283" i="3" s="1"/>
  <c r="F283" i="3"/>
  <c r="C284" i="3"/>
  <c r="E284" i="3" s="1"/>
  <c r="F284" i="3"/>
  <c r="C285" i="3"/>
  <c r="E285" i="3" s="1"/>
  <c r="F285" i="3"/>
  <c r="C286" i="3"/>
  <c r="E286" i="3" s="1"/>
  <c r="F286" i="3"/>
  <c r="C287" i="3"/>
  <c r="G287" i="3" s="1"/>
  <c r="C288" i="3"/>
  <c r="E288" i="3" s="1"/>
  <c r="C289" i="3"/>
  <c r="E289" i="3" s="1"/>
  <c r="F289" i="3"/>
  <c r="C290" i="3"/>
  <c r="E290" i="3" s="1"/>
  <c r="F290" i="3"/>
  <c r="C291" i="3"/>
  <c r="E291" i="3" s="1"/>
  <c r="F291" i="3"/>
  <c r="C292" i="3"/>
  <c r="E292" i="3" s="1"/>
  <c r="F292" i="3"/>
  <c r="J293" i="3"/>
  <c r="C293" i="3" s="1"/>
  <c r="G293" i="3" s="1"/>
  <c r="C294" i="3"/>
  <c r="G294" i="3" s="1"/>
  <c r="C295" i="3"/>
  <c r="E295" i="3" s="1"/>
  <c r="C296" i="3"/>
  <c r="E296" i="3" s="1"/>
  <c r="F296" i="3"/>
  <c r="C297" i="3"/>
  <c r="E297" i="3" s="1"/>
  <c r="C298" i="3"/>
  <c r="F298" i="3"/>
  <c r="C299" i="3"/>
  <c r="E299" i="3" s="1"/>
  <c r="F299" i="3"/>
  <c r="C300" i="3"/>
  <c r="F300" i="3"/>
  <c r="C301" i="3"/>
  <c r="E301" i="3" s="1"/>
  <c r="C302" i="3"/>
  <c r="E302" i="3" s="1"/>
  <c r="F302" i="3"/>
  <c r="C303" i="3"/>
  <c r="G303" i="3" s="1"/>
  <c r="C304" i="3"/>
  <c r="E304" i="3" s="1"/>
  <c r="C305" i="3"/>
  <c r="E305" i="3" s="1"/>
  <c r="F305" i="3"/>
  <c r="C306" i="3"/>
  <c r="E306" i="3" s="1"/>
  <c r="F306" i="3"/>
  <c r="G306" i="3" s="1"/>
  <c r="C307" i="3"/>
  <c r="E307" i="3" s="1"/>
  <c r="F307" i="3"/>
  <c r="C308" i="3"/>
  <c r="E308" i="3" s="1"/>
  <c r="F308" i="3"/>
  <c r="C309" i="3"/>
  <c r="E309" i="3" s="1"/>
  <c r="F309" i="3"/>
  <c r="C310" i="3"/>
  <c r="E310" i="3" s="1"/>
  <c r="F310" i="3"/>
  <c r="C311" i="3"/>
  <c r="E311" i="3" s="1"/>
  <c r="F311" i="3"/>
  <c r="C312" i="3"/>
  <c r="E312" i="3" s="1"/>
  <c r="F312" i="3"/>
  <c r="G312" i="3" s="1"/>
  <c r="C313" i="3"/>
  <c r="E313" i="3" s="1"/>
  <c r="F313" i="3"/>
  <c r="C314" i="3"/>
  <c r="E314" i="3" s="1"/>
  <c r="C315" i="3"/>
  <c r="F315" i="3"/>
  <c r="C316" i="3"/>
  <c r="E316" i="3" s="1"/>
  <c r="C317" i="3"/>
  <c r="E317" i="3" s="1"/>
  <c r="F317" i="3"/>
  <c r="C318" i="3"/>
  <c r="E318" i="3" s="1"/>
  <c r="F318" i="3"/>
  <c r="C319" i="3"/>
  <c r="E319" i="3" s="1"/>
  <c r="F319" i="3"/>
  <c r="G319" i="3" s="1"/>
  <c r="C320" i="3"/>
  <c r="G320" i="3" s="1"/>
  <c r="C321" i="3"/>
  <c r="E321" i="3" s="1"/>
  <c r="C322" i="3"/>
  <c r="E322" i="3" s="1"/>
  <c r="C323" i="3"/>
  <c r="E323" i="3" s="1"/>
  <c r="F323" i="3"/>
  <c r="C324" i="3"/>
  <c r="F324" i="3"/>
  <c r="C325" i="3"/>
  <c r="C326" i="3"/>
  <c r="E326" i="3" s="1"/>
  <c r="F326" i="3"/>
  <c r="C327" i="3"/>
  <c r="E327" i="3" s="1"/>
  <c r="F327" i="3"/>
  <c r="C328" i="3"/>
  <c r="E328" i="3" s="1"/>
  <c r="F328" i="3"/>
  <c r="C329" i="3"/>
  <c r="G329" i="3" s="1"/>
  <c r="C330" i="3"/>
  <c r="E330" i="3" s="1"/>
  <c r="F330" i="3"/>
  <c r="C331" i="3"/>
  <c r="E331" i="3" s="1"/>
  <c r="F331" i="3"/>
  <c r="C332" i="3"/>
  <c r="E332" i="3" s="1"/>
  <c r="F332" i="3"/>
  <c r="C333" i="3"/>
  <c r="E333" i="3" s="1"/>
  <c r="F333" i="3"/>
  <c r="C334" i="3"/>
  <c r="C335" i="3"/>
  <c r="E335" i="3" s="1"/>
  <c r="F335" i="3"/>
  <c r="G335" i="3" s="1"/>
  <c r="C336" i="3"/>
  <c r="E336" i="3" s="1"/>
  <c r="F336" i="3"/>
  <c r="G336" i="3" s="1"/>
  <c r="C337" i="3"/>
  <c r="E337" i="3" s="1"/>
  <c r="F337" i="3"/>
  <c r="C338" i="3"/>
  <c r="E338" i="3" s="1"/>
  <c r="F338" i="3"/>
  <c r="C339" i="3"/>
  <c r="E339" i="3" s="1"/>
  <c r="F339" i="3"/>
  <c r="C340" i="3"/>
  <c r="G340" i="3" s="1"/>
  <c r="C341" i="3"/>
  <c r="F341" i="3"/>
  <c r="C342" i="3"/>
  <c r="E342" i="3" s="1"/>
  <c r="F342" i="3"/>
  <c r="C343" i="3"/>
  <c r="F343" i="3"/>
  <c r="C344" i="3"/>
  <c r="E344" i="3" s="1"/>
  <c r="F344" i="3"/>
  <c r="C345" i="3"/>
  <c r="E345" i="3" s="1"/>
  <c r="E346" i="3"/>
  <c r="G346" i="3"/>
  <c r="C347" i="3"/>
  <c r="E347" i="3" s="1"/>
  <c r="F347" i="3"/>
  <c r="C348" i="3"/>
  <c r="E348" i="3" s="1"/>
  <c r="F348" i="3"/>
  <c r="C349" i="3"/>
  <c r="E349" i="3" s="1"/>
  <c r="F349" i="3"/>
  <c r="C350" i="3"/>
  <c r="E350" i="3" s="1"/>
  <c r="F350" i="3"/>
  <c r="C351" i="3"/>
  <c r="E351" i="3" s="1"/>
  <c r="F351" i="3"/>
  <c r="C352" i="3"/>
  <c r="E352" i="3" s="1"/>
  <c r="F352" i="3"/>
  <c r="C353" i="3"/>
  <c r="E353" i="3" s="1"/>
  <c r="C354" i="3"/>
  <c r="G354" i="3" s="1"/>
  <c r="C355" i="3"/>
  <c r="E355" i="3" s="1"/>
  <c r="F355" i="3"/>
  <c r="C356" i="3"/>
  <c r="C357" i="3"/>
  <c r="E357" i="3" s="1"/>
  <c r="C358" i="3"/>
  <c r="E358" i="3" s="1"/>
  <c r="C359" i="3"/>
  <c r="G359" i="3" s="1"/>
  <c r="C360" i="3"/>
  <c r="E360" i="3"/>
  <c r="F360" i="3"/>
  <c r="G360" i="3" s="1"/>
  <c r="C361" i="3"/>
  <c r="E361" i="3" s="1"/>
  <c r="C362" i="3"/>
  <c r="E362" i="3"/>
  <c r="F362" i="3"/>
  <c r="G362" i="3" s="1"/>
  <c r="C363" i="3"/>
  <c r="E363" i="3" s="1"/>
  <c r="C364" i="3"/>
  <c r="C365" i="3"/>
  <c r="E366" i="3"/>
  <c r="G366" i="3"/>
  <c r="C367" i="3"/>
  <c r="C368" i="3"/>
  <c r="C369" i="3"/>
  <c r="E369" i="3" s="1"/>
  <c r="F369" i="3"/>
  <c r="C370" i="3"/>
  <c r="E370" i="3" s="1"/>
  <c r="F370" i="3"/>
  <c r="C371" i="3"/>
  <c r="E371" i="3" s="1"/>
  <c r="F371" i="3"/>
  <c r="C372" i="3"/>
  <c r="E372" i="3" s="1"/>
  <c r="F372" i="3"/>
  <c r="C373" i="3"/>
  <c r="E373" i="3" s="1"/>
  <c r="C374" i="3"/>
  <c r="E374" i="3" s="1"/>
  <c r="F374" i="3"/>
  <c r="C375" i="3"/>
  <c r="G375" i="3" s="1"/>
  <c r="C376" i="3"/>
  <c r="E376" i="3" s="1"/>
  <c r="C377" i="3"/>
  <c r="E377" i="3" s="1"/>
  <c r="F377" i="3"/>
  <c r="C378" i="3"/>
  <c r="E378" i="3" s="1"/>
  <c r="F378" i="3"/>
  <c r="C379" i="3"/>
  <c r="C380" i="3"/>
  <c r="E380" i="3" s="1"/>
  <c r="F380" i="3"/>
  <c r="C381" i="3"/>
  <c r="E381" i="3" s="1"/>
  <c r="F381" i="3"/>
  <c r="C382" i="3"/>
  <c r="E382" i="3" s="1"/>
  <c r="C383" i="3"/>
  <c r="E383" i="3" s="1"/>
  <c r="F383" i="3"/>
  <c r="G383" i="3" s="1"/>
  <c r="C384" i="3"/>
  <c r="E384" i="3" s="1"/>
  <c r="F384" i="3"/>
  <c r="G384" i="3" s="1"/>
  <c r="C385" i="3"/>
  <c r="E385" i="3" s="1"/>
  <c r="F385" i="3"/>
  <c r="C386" i="3"/>
  <c r="G386" i="3" s="1"/>
  <c r="C387" i="3"/>
  <c r="E387" i="3" s="1"/>
  <c r="C388" i="3"/>
  <c r="G388" i="3" s="1"/>
  <c r="C389" i="3"/>
  <c r="C390" i="3"/>
  <c r="E390" i="3" s="1"/>
  <c r="F390" i="3"/>
  <c r="C391" i="3"/>
  <c r="E391" i="3" s="1"/>
  <c r="F391" i="3"/>
  <c r="G391" i="3" s="1"/>
  <c r="C392" i="3"/>
  <c r="E392" i="3" s="1"/>
  <c r="F392" i="3"/>
  <c r="C393" i="3"/>
  <c r="E393" i="3" s="1"/>
  <c r="F393" i="3"/>
  <c r="C394" i="3"/>
  <c r="E394" i="3" s="1"/>
  <c r="C395" i="3"/>
  <c r="E395" i="3" s="1"/>
  <c r="C396" i="3"/>
  <c r="C397" i="3"/>
  <c r="G397" i="3" s="1"/>
  <c r="C398" i="3"/>
  <c r="E398" i="3" s="1"/>
  <c r="C399" i="3"/>
  <c r="E399" i="3" s="1"/>
  <c r="C400" i="3"/>
  <c r="C401" i="3"/>
  <c r="E401" i="3" s="1"/>
  <c r="F401" i="3"/>
  <c r="C402" i="3"/>
  <c r="G402" i="3" s="1"/>
  <c r="C403" i="3"/>
  <c r="E403" i="3" s="1"/>
  <c r="F403" i="3"/>
  <c r="C404" i="3"/>
  <c r="E404" i="3" s="1"/>
  <c r="F404" i="3"/>
  <c r="G404" i="3" s="1"/>
  <c r="C405" i="3"/>
  <c r="E405" i="3" s="1"/>
  <c r="F405" i="3"/>
  <c r="G405" i="3" s="1"/>
  <c r="C406" i="3"/>
  <c r="E406" i="3" s="1"/>
  <c r="C407" i="3"/>
  <c r="E407" i="3" s="1"/>
  <c r="F407" i="3"/>
  <c r="C408" i="3"/>
  <c r="E408" i="3" s="1"/>
  <c r="F408" i="3"/>
  <c r="C409" i="3"/>
  <c r="E409" i="3" s="1"/>
  <c r="C410" i="3"/>
  <c r="E410" i="3" s="1"/>
  <c r="F410" i="3"/>
  <c r="C411" i="3"/>
  <c r="G411" i="3" s="1"/>
  <c r="F411" i="3"/>
  <c r="C412" i="3"/>
  <c r="E412" i="3" s="1"/>
  <c r="F412" i="3"/>
  <c r="C413" i="3"/>
  <c r="F413" i="3"/>
  <c r="C414" i="3"/>
  <c r="C415" i="3"/>
  <c r="E415" i="3" s="1"/>
  <c r="C416" i="3"/>
  <c r="E416" i="3" s="1"/>
  <c r="F416" i="3"/>
  <c r="C417" i="3"/>
  <c r="E417" i="3"/>
  <c r="F417" i="3"/>
  <c r="G417" i="3" s="1"/>
  <c r="C418" i="3"/>
  <c r="E418" i="3" s="1"/>
  <c r="F418" i="3"/>
  <c r="G418" i="3" s="1"/>
  <c r="E419" i="3"/>
  <c r="G419" i="3"/>
  <c r="C420" i="3"/>
  <c r="G420" i="3" s="1"/>
  <c r="C421" i="3"/>
  <c r="E421" i="3" s="1"/>
  <c r="F421" i="3"/>
  <c r="C422" i="3"/>
  <c r="E422" i="3" s="1"/>
  <c r="F422" i="3"/>
  <c r="C423" i="3"/>
  <c r="E423" i="3" s="1"/>
  <c r="F423" i="3"/>
  <c r="C424" i="3"/>
  <c r="E424" i="3" s="1"/>
  <c r="F424" i="3"/>
  <c r="C425" i="3"/>
  <c r="E425" i="3" s="1"/>
  <c r="F425" i="3"/>
  <c r="C426" i="3"/>
  <c r="E426" i="3" s="1"/>
  <c r="F426" i="3"/>
  <c r="C427" i="3"/>
  <c r="E427" i="3" s="1"/>
  <c r="F427" i="3"/>
  <c r="C428" i="3"/>
  <c r="E428" i="3" s="1"/>
  <c r="F428" i="3"/>
  <c r="C429" i="3"/>
  <c r="E429" i="3" s="1"/>
  <c r="F429" i="3"/>
  <c r="C430" i="3"/>
  <c r="E430" i="3" s="1"/>
  <c r="F430" i="3"/>
  <c r="C431" i="3"/>
  <c r="E431" i="3" s="1"/>
  <c r="F431" i="3"/>
  <c r="C432" i="3"/>
  <c r="E432" i="3" s="1"/>
  <c r="F432" i="3"/>
  <c r="C433" i="3"/>
  <c r="E433" i="3" s="1"/>
  <c r="F433" i="3"/>
  <c r="C434" i="3"/>
  <c r="E434" i="3" s="1"/>
  <c r="F434" i="3"/>
  <c r="C435" i="3"/>
  <c r="E435" i="3" s="1"/>
  <c r="F435" i="3"/>
  <c r="C436" i="3"/>
  <c r="E436" i="3" s="1"/>
  <c r="F436" i="3"/>
  <c r="C437" i="3"/>
  <c r="E437" i="3" s="1"/>
  <c r="F437" i="3"/>
  <c r="C438" i="3"/>
  <c r="E438" i="3" s="1"/>
  <c r="F438" i="3"/>
  <c r="C439" i="3"/>
  <c r="E439" i="3" s="1"/>
  <c r="F439" i="3"/>
  <c r="C440" i="3"/>
  <c r="E440" i="3" s="1"/>
  <c r="F440" i="3"/>
  <c r="C441" i="3"/>
  <c r="G441" i="3" s="1"/>
  <c r="C442" i="3"/>
  <c r="E442" i="3" s="1"/>
  <c r="F442" i="3"/>
  <c r="C443" i="3"/>
  <c r="E443" i="3" s="1"/>
  <c r="E444" i="3"/>
  <c r="G444" i="3"/>
  <c r="E445" i="3"/>
  <c r="G445" i="3"/>
  <c r="E446" i="3"/>
  <c r="F446" i="3"/>
  <c r="G446" i="3" s="1"/>
  <c r="E447" i="3"/>
  <c r="F447" i="3"/>
  <c r="G447" i="3" s="1"/>
  <c r="C448" i="3"/>
  <c r="G448" i="3" s="1"/>
  <c r="C449" i="3"/>
  <c r="E449" i="3" s="1"/>
  <c r="F449" i="3"/>
  <c r="C450" i="3"/>
  <c r="E450" i="3"/>
  <c r="G450" i="3"/>
  <c r="C451" i="3"/>
  <c r="E451" i="3" s="1"/>
  <c r="C452" i="3"/>
  <c r="G452" i="3" s="1"/>
  <c r="E452" i="3"/>
  <c r="C453" i="3"/>
  <c r="E453" i="3" s="1"/>
  <c r="F453" i="3"/>
  <c r="C454" i="3"/>
  <c r="G454" i="3" s="1"/>
  <c r="C455" i="3"/>
  <c r="G455" i="3" s="1"/>
  <c r="F455" i="3"/>
  <c r="C456" i="3"/>
  <c r="G456" i="3" s="1"/>
  <c r="C457" i="3"/>
  <c r="E457" i="3" s="1"/>
  <c r="C458" i="3"/>
  <c r="G458" i="3" s="1"/>
  <c r="F458" i="3"/>
  <c r="C459" i="3"/>
  <c r="G459" i="3" s="1"/>
  <c r="C460" i="3"/>
  <c r="E460" i="3"/>
  <c r="F460" i="3"/>
  <c r="C461" i="3"/>
  <c r="G461" i="3" s="1"/>
  <c r="C462" i="3"/>
  <c r="E462" i="3" s="1"/>
  <c r="F462" i="3"/>
  <c r="C463" i="3"/>
  <c r="E463" i="3" s="1"/>
  <c r="C464" i="3"/>
  <c r="E464" i="3" s="1"/>
  <c r="F464" i="3"/>
  <c r="C465" i="3"/>
  <c r="E465" i="3" s="1"/>
  <c r="C466" i="3"/>
  <c r="F466" i="3"/>
  <c r="C467" i="3"/>
  <c r="E467" i="3" s="1"/>
  <c r="F467" i="3"/>
  <c r="G467" i="3" s="1"/>
  <c r="C468" i="3"/>
  <c r="F468" i="3"/>
  <c r="C469" i="3"/>
  <c r="G469" i="3" s="1"/>
  <c r="C470" i="3"/>
  <c r="G470" i="3" s="1"/>
  <c r="C471" i="3"/>
  <c r="G471" i="3" s="1"/>
  <c r="C472" i="3"/>
  <c r="E472" i="3" s="1"/>
  <c r="C473" i="3"/>
  <c r="G473" i="3" s="1"/>
  <c r="E473" i="3"/>
  <c r="C474" i="3"/>
  <c r="E474" i="3" s="1"/>
  <c r="F474" i="3"/>
  <c r="C475" i="3"/>
  <c r="E475" i="3" s="1"/>
  <c r="F475" i="3"/>
  <c r="C476" i="3"/>
  <c r="E476" i="3" s="1"/>
  <c r="C477" i="3"/>
  <c r="G477" i="3" s="1"/>
  <c r="C478" i="3"/>
  <c r="E478" i="3" s="1"/>
  <c r="C479" i="3"/>
  <c r="E479" i="3" s="1"/>
  <c r="F479" i="3"/>
  <c r="G479" i="3" s="1"/>
  <c r="C480" i="3"/>
  <c r="G480" i="3" s="1"/>
  <c r="C481" i="3"/>
  <c r="G481" i="3" s="1"/>
  <c r="C482" i="3"/>
  <c r="G482" i="3" s="1"/>
  <c r="C483" i="3"/>
  <c r="E483" i="3" s="1"/>
  <c r="F483" i="3"/>
  <c r="C484" i="3"/>
  <c r="E484" i="3" s="1"/>
  <c r="F484" i="3"/>
  <c r="C485" i="3"/>
  <c r="E485" i="3" s="1"/>
  <c r="F485" i="3"/>
  <c r="C486" i="3"/>
  <c r="E486" i="3" s="1"/>
  <c r="C487" i="3"/>
  <c r="C488" i="3"/>
  <c r="E488" i="3" s="1"/>
  <c r="F488" i="3"/>
  <c r="C489" i="3"/>
  <c r="G489" i="3" s="1"/>
  <c r="C490" i="3"/>
  <c r="G490" i="3" s="1"/>
  <c r="E490" i="3"/>
  <c r="C491" i="3"/>
  <c r="G491" i="3" s="1"/>
  <c r="C492" i="3"/>
  <c r="E492" i="3" s="1"/>
  <c r="F492" i="3"/>
  <c r="C493" i="3"/>
  <c r="E493" i="3" s="1"/>
  <c r="F493" i="3"/>
  <c r="C494" i="3"/>
  <c r="E494" i="3" s="1"/>
  <c r="F494" i="3"/>
  <c r="G494" i="3" s="1"/>
  <c r="C495" i="3"/>
  <c r="G495" i="3" s="1"/>
  <c r="E495" i="3"/>
  <c r="C496" i="3"/>
  <c r="E496" i="3" s="1"/>
  <c r="F496" i="3"/>
  <c r="C497" i="3"/>
  <c r="E497" i="3" s="1"/>
  <c r="F497" i="3"/>
  <c r="G497" i="3" s="1"/>
  <c r="C498" i="3"/>
  <c r="E498" i="3" s="1"/>
  <c r="F498" i="3"/>
  <c r="C499" i="3"/>
  <c r="E499" i="3" s="1"/>
  <c r="F499" i="3"/>
  <c r="G499" i="3" s="1"/>
  <c r="C500" i="3"/>
  <c r="G500" i="3" s="1"/>
  <c r="C501" i="3"/>
  <c r="E501" i="3" s="1"/>
  <c r="C502" i="3"/>
  <c r="G502" i="3" s="1"/>
  <c r="E502" i="3"/>
  <c r="C503" i="3"/>
  <c r="E503" i="3" s="1"/>
  <c r="F503" i="3"/>
  <c r="G503" i="3" s="1"/>
  <c r="C504" i="3"/>
  <c r="E504" i="3" s="1"/>
  <c r="F504" i="3"/>
  <c r="G504" i="3" s="1"/>
  <c r="C505" i="3"/>
  <c r="E505" i="3" s="1"/>
  <c r="F505" i="3"/>
  <c r="C506" i="3"/>
  <c r="E506" i="3" s="1"/>
  <c r="F506" i="3"/>
  <c r="G506" i="3" s="1"/>
  <c r="C507" i="3"/>
  <c r="E507" i="3" s="1"/>
  <c r="F507" i="3"/>
  <c r="G507" i="3" s="1"/>
  <c r="C508" i="3"/>
  <c r="E508" i="3" s="1"/>
  <c r="F508" i="3"/>
  <c r="C509" i="3"/>
  <c r="E509" i="3" s="1"/>
  <c r="F509" i="3"/>
  <c r="G509" i="3" s="1"/>
  <c r="C510" i="3"/>
  <c r="E510" i="3" s="1"/>
  <c r="F510" i="3"/>
  <c r="C511" i="3"/>
  <c r="E511" i="3" s="1"/>
  <c r="F511" i="3"/>
  <c r="C512" i="3"/>
  <c r="G512" i="3" s="1"/>
  <c r="C513" i="3"/>
  <c r="E513" i="3" s="1"/>
  <c r="F513" i="3"/>
  <c r="C514" i="3"/>
  <c r="F514" i="3"/>
  <c r="C515" i="3"/>
  <c r="E515" i="3" s="1"/>
  <c r="F515" i="3"/>
  <c r="G515" i="3" s="1"/>
  <c r="C516" i="3"/>
  <c r="F516" i="3"/>
  <c r="C517" i="3"/>
  <c r="E517" i="3" s="1"/>
  <c r="F517" i="3"/>
  <c r="G517" i="3" s="1"/>
  <c r="C518" i="3"/>
  <c r="E518" i="3"/>
  <c r="F518" i="3"/>
  <c r="C519" i="3"/>
  <c r="E519" i="3" s="1"/>
  <c r="F519" i="3"/>
  <c r="C520" i="3"/>
  <c r="G520" i="3" s="1"/>
  <c r="C521" i="3"/>
  <c r="E521" i="3" s="1"/>
  <c r="F521" i="3"/>
  <c r="C522" i="3"/>
  <c r="E522" i="3" s="1"/>
  <c r="F522" i="3"/>
  <c r="G522" i="3" s="1"/>
  <c r="C523" i="3"/>
  <c r="E523" i="3" s="1"/>
  <c r="F523" i="3"/>
  <c r="G523" i="3" s="1"/>
  <c r="C524" i="3"/>
  <c r="E524" i="3"/>
  <c r="F524" i="3"/>
  <c r="C525" i="3"/>
  <c r="E525" i="3" s="1"/>
  <c r="F525" i="3"/>
  <c r="E526" i="3"/>
  <c r="G526" i="3"/>
  <c r="C527" i="3"/>
  <c r="G527" i="3" s="1"/>
  <c r="C528" i="3"/>
  <c r="G528" i="3" s="1"/>
  <c r="C529" i="3"/>
  <c r="E529" i="3" s="1"/>
  <c r="C530" i="3"/>
  <c r="G530" i="3" s="1"/>
  <c r="E530" i="3"/>
  <c r="C531" i="3"/>
  <c r="G531" i="3" s="1"/>
  <c r="C532" i="3"/>
  <c r="G532" i="3" s="1"/>
  <c r="C533" i="3"/>
  <c r="E533" i="3" s="1"/>
  <c r="F533" i="3"/>
  <c r="C534" i="3"/>
  <c r="E534" i="3" s="1"/>
  <c r="F534" i="3"/>
  <c r="C535" i="3"/>
  <c r="G535" i="3" s="1"/>
  <c r="C536" i="3"/>
  <c r="E536" i="3" s="1"/>
  <c r="F536" i="3"/>
  <c r="C537" i="3"/>
  <c r="G537" i="3" s="1"/>
  <c r="C538" i="3"/>
  <c r="E538" i="3" s="1"/>
  <c r="F538" i="3"/>
  <c r="C539" i="3"/>
  <c r="G539" i="3" s="1"/>
  <c r="C540" i="3"/>
  <c r="E540" i="3" s="1"/>
  <c r="F540" i="3"/>
  <c r="C541" i="3"/>
  <c r="G541" i="3" s="1"/>
  <c r="C542" i="3"/>
  <c r="E542" i="3" s="1"/>
  <c r="F542" i="3"/>
  <c r="C543" i="3"/>
  <c r="E543" i="3" s="1"/>
  <c r="C544" i="3"/>
  <c r="E544" i="3" s="1"/>
  <c r="F544" i="3"/>
  <c r="C545" i="3"/>
  <c r="E545" i="3" s="1"/>
  <c r="F545" i="3"/>
  <c r="C546" i="3"/>
  <c r="E546" i="3" s="1"/>
  <c r="F546" i="3"/>
  <c r="C547" i="3"/>
  <c r="E547" i="3" s="1"/>
  <c r="F547" i="3"/>
  <c r="C548" i="3"/>
  <c r="E548" i="3" s="1"/>
  <c r="F548" i="3"/>
  <c r="C549" i="3"/>
  <c r="E549" i="3" s="1"/>
  <c r="F549" i="3"/>
  <c r="G549" i="3" s="1"/>
  <c r="C550" i="3"/>
  <c r="E550" i="3"/>
  <c r="F550" i="3"/>
  <c r="G550" i="3" s="1"/>
  <c r="C551" i="3"/>
  <c r="E551" i="3" s="1"/>
  <c r="F551" i="3"/>
  <c r="C552" i="3"/>
  <c r="E552" i="3" s="1"/>
  <c r="F552" i="3"/>
  <c r="C553" i="3"/>
  <c r="E553" i="3" s="1"/>
  <c r="F553" i="3"/>
  <c r="G553" i="3" s="1"/>
  <c r="C554" i="3"/>
  <c r="E554" i="3"/>
  <c r="F554" i="3"/>
  <c r="C555" i="3"/>
  <c r="E555" i="3" s="1"/>
  <c r="F555" i="3"/>
  <c r="C556" i="3"/>
  <c r="E556" i="3" s="1"/>
  <c r="F556" i="3"/>
  <c r="C557" i="3"/>
  <c r="E557" i="3" s="1"/>
  <c r="F557" i="3"/>
  <c r="C558" i="3"/>
  <c r="E558" i="3" s="1"/>
  <c r="F558" i="3"/>
  <c r="C559" i="3"/>
  <c r="E559" i="3" s="1"/>
  <c r="F559" i="3"/>
  <c r="G559" i="3" s="1"/>
  <c r="E560" i="3"/>
  <c r="F560" i="3"/>
  <c r="G560" i="3" s="1"/>
  <c r="F563" i="3"/>
  <c r="D566" i="3"/>
  <c r="H566" i="3"/>
  <c r="I566" i="3"/>
  <c r="J566" i="3"/>
  <c r="K566" i="3"/>
  <c r="E293" i="3"/>
  <c r="G244" i="3"/>
  <c r="E139" i="3"/>
  <c r="G139" i="3"/>
  <c r="G340" i="1"/>
  <c r="G339" i="1"/>
  <c r="G338" i="1"/>
  <c r="G337" i="1"/>
  <c r="G336" i="1"/>
  <c r="G335" i="1"/>
  <c r="G364" i="1"/>
  <c r="G358" i="1"/>
  <c r="G352" i="1"/>
  <c r="G351" i="1"/>
  <c r="G350" i="1"/>
  <c r="G292" i="1"/>
  <c r="E292" i="1"/>
  <c r="G188" i="1"/>
  <c r="G174" i="1"/>
  <c r="G184" i="1"/>
  <c r="G183" i="1"/>
  <c r="G182" i="1"/>
  <c r="G128" i="1"/>
  <c r="G127" i="1"/>
  <c r="G126" i="1"/>
  <c r="G125" i="1"/>
  <c r="G124" i="1"/>
  <c r="G123" i="1"/>
  <c r="G119" i="1"/>
  <c r="G113" i="1"/>
  <c r="G117" i="1"/>
  <c r="G558" i="3" l="1"/>
  <c r="G551" i="3"/>
  <c r="G492" i="3"/>
  <c r="G443" i="3"/>
  <c r="G416" i="3"/>
  <c r="G378" i="3"/>
  <c r="E537" i="3"/>
  <c r="G510" i="3"/>
  <c r="E482" i="3"/>
  <c r="G466" i="3"/>
  <c r="G423" i="3"/>
  <c r="G421" i="3"/>
  <c r="E397" i="3"/>
  <c r="G394" i="3"/>
  <c r="G358" i="3"/>
  <c r="G333" i="3"/>
  <c r="G314" i="3"/>
  <c r="G286" i="3"/>
  <c r="G280" i="3"/>
  <c r="G278" i="3"/>
  <c r="E269" i="3"/>
  <c r="E224" i="3"/>
  <c r="E189" i="3"/>
  <c r="E172" i="3"/>
  <c r="G162" i="3"/>
  <c r="E145" i="3"/>
  <c r="G142" i="3"/>
  <c r="G71" i="3"/>
  <c r="G44" i="3"/>
  <c r="G38" i="3"/>
  <c r="C640" i="1"/>
  <c r="G551" i="1"/>
  <c r="G409" i="1"/>
  <c r="G403" i="1"/>
  <c r="G297" i="1"/>
  <c r="G137" i="1"/>
  <c r="G108" i="1"/>
  <c r="G106" i="1"/>
  <c r="G90" i="1"/>
  <c r="E520" i="1"/>
  <c r="G513" i="1"/>
  <c r="G469" i="1"/>
  <c r="G466" i="1"/>
  <c r="G414" i="1"/>
  <c r="G407" i="1"/>
  <c r="G384" i="1"/>
  <c r="G382" i="1"/>
  <c r="G380" i="1"/>
  <c r="G378" i="1"/>
  <c r="G306" i="1"/>
  <c r="G304" i="1"/>
  <c r="G301" i="1"/>
  <c r="G255" i="1"/>
  <c r="G240" i="1"/>
  <c r="G116" i="1"/>
  <c r="G114" i="1"/>
  <c r="G54" i="1"/>
  <c r="G52" i="1"/>
  <c r="G305" i="3"/>
  <c r="G292" i="3"/>
  <c r="G219" i="3"/>
  <c r="G206" i="3"/>
  <c r="G194" i="3"/>
  <c r="G177" i="3"/>
  <c r="G165" i="3"/>
  <c r="G148" i="3"/>
  <c r="G143" i="3"/>
  <c r="G118" i="3"/>
  <c r="G105" i="3"/>
  <c r="G101" i="3"/>
  <c r="G97" i="3"/>
  <c r="G93" i="3"/>
  <c r="G77" i="3"/>
  <c r="F640" i="1"/>
  <c r="G238" i="3"/>
  <c r="G557" i="3"/>
  <c r="G545" i="3"/>
  <c r="G543" i="3"/>
  <c r="G538" i="3"/>
  <c r="G514" i="3"/>
  <c r="G511" i="3"/>
  <c r="E471" i="3"/>
  <c r="G410" i="3"/>
  <c r="G393" i="3"/>
  <c r="G281" i="3"/>
  <c r="G272" i="3"/>
  <c r="G233" i="3"/>
  <c r="G221" i="3"/>
  <c r="G204" i="3"/>
  <c r="G158" i="3"/>
  <c r="G149" i="3"/>
  <c r="E132" i="3"/>
  <c r="E113" i="3"/>
  <c r="G90" i="3"/>
  <c r="G68" i="3"/>
  <c r="G66" i="3"/>
  <c r="G64" i="3"/>
  <c r="G61" i="3"/>
  <c r="G41" i="3"/>
  <c r="G39" i="3"/>
  <c r="G11" i="3"/>
  <c r="G9" i="3"/>
  <c r="G17" i="1"/>
  <c r="G559" i="1"/>
  <c r="G534" i="1"/>
  <c r="G529" i="1"/>
  <c r="G494" i="1"/>
  <c r="G479" i="1"/>
  <c r="G468" i="1"/>
  <c r="E395" i="1"/>
  <c r="E361" i="1"/>
  <c r="G359" i="1"/>
  <c r="G356" i="1"/>
  <c r="G343" i="1"/>
  <c r="G341" i="1"/>
  <c r="G332" i="1"/>
  <c r="G241" i="1"/>
  <c r="G239" i="1"/>
  <c r="G201" i="1"/>
  <c r="G185" i="1"/>
  <c r="G175" i="1"/>
  <c r="G133" i="1"/>
  <c r="G105" i="1"/>
  <c r="G73" i="1"/>
  <c r="G42" i="1"/>
  <c r="G38" i="1"/>
  <c r="G555" i="3"/>
  <c r="G547" i="3"/>
  <c r="G536" i="3"/>
  <c r="G534" i="3"/>
  <c r="G501" i="3"/>
  <c r="E455" i="3"/>
  <c r="G449" i="3"/>
  <c r="G442" i="3"/>
  <c r="G440" i="3"/>
  <c r="G435" i="3"/>
  <c r="G426" i="3"/>
  <c r="E420" i="3"/>
  <c r="G415" i="3"/>
  <c r="G403" i="3"/>
  <c r="G401" i="3"/>
  <c r="G398" i="3"/>
  <c r="E359" i="3"/>
  <c r="G357" i="3"/>
  <c r="G355" i="3"/>
  <c r="G328" i="3"/>
  <c r="G322" i="3"/>
  <c r="E232" i="3"/>
  <c r="G232" i="3"/>
  <c r="G222" i="3"/>
  <c r="G215" i="3"/>
  <c r="E171" i="3"/>
  <c r="E167" i="3"/>
  <c r="G164" i="3"/>
  <c r="E160" i="3"/>
  <c r="E63" i="3"/>
  <c r="G63" i="3"/>
  <c r="G42" i="3"/>
  <c r="E42" i="3"/>
  <c r="G542" i="3"/>
  <c r="G540" i="3"/>
  <c r="E532" i="3"/>
  <c r="G516" i="3"/>
  <c r="E514" i="3"/>
  <c r="G488" i="3"/>
  <c r="E477" i="3"/>
  <c r="G468" i="3"/>
  <c r="G462" i="3"/>
  <c r="E456" i="3"/>
  <c r="G408" i="3"/>
  <c r="G385" i="3"/>
  <c r="G382" i="3"/>
  <c r="G374" i="3"/>
  <c r="G353" i="3"/>
  <c r="G351" i="3"/>
  <c r="G349" i="3"/>
  <c r="G347" i="3"/>
  <c r="G338" i="3"/>
  <c r="G316" i="3"/>
  <c r="G296" i="3"/>
  <c r="G285" i="3"/>
  <c r="G265" i="3"/>
  <c r="E265" i="3"/>
  <c r="G217" i="3"/>
  <c r="E217" i="3"/>
  <c r="G203" i="3"/>
  <c r="E203" i="3"/>
  <c r="E88" i="3"/>
  <c r="G88" i="3"/>
  <c r="G27" i="3"/>
  <c r="E27" i="3"/>
  <c r="E17" i="3"/>
  <c r="G17" i="3"/>
  <c r="E214" i="3"/>
  <c r="G214" i="3"/>
  <c r="E196" i="3"/>
  <c r="G196" i="3"/>
  <c r="G45" i="3"/>
  <c r="E45" i="3"/>
  <c r="G554" i="3"/>
  <c r="G546" i="3"/>
  <c r="E541" i="3"/>
  <c r="G525" i="3"/>
  <c r="E520" i="3"/>
  <c r="G513" i="3"/>
  <c r="G465" i="3"/>
  <c r="G463" i="3"/>
  <c r="E461" i="3"/>
  <c r="G457" i="3"/>
  <c r="G392" i="3"/>
  <c r="E386" i="3"/>
  <c r="G381" i="3"/>
  <c r="E375" i="3"/>
  <c r="G363" i="3"/>
  <c r="E354" i="3"/>
  <c r="G339" i="3"/>
  <c r="G337" i="3"/>
  <c r="G331" i="3"/>
  <c r="G327" i="3"/>
  <c r="G321" i="3"/>
  <c r="G313" i="3"/>
  <c r="G301" i="3"/>
  <c r="G299" i="3"/>
  <c r="G297" i="3"/>
  <c r="G284" i="3"/>
  <c r="G260" i="3"/>
  <c r="E225" i="3"/>
  <c r="G225" i="3"/>
  <c r="E201" i="3"/>
  <c r="G201" i="3"/>
  <c r="E188" i="3"/>
  <c r="G188" i="3"/>
  <c r="E146" i="3"/>
  <c r="G146" i="3"/>
  <c r="E85" i="3"/>
  <c r="G85" i="3"/>
  <c r="G250" i="3"/>
  <c r="G190" i="3"/>
  <c r="G184" i="3"/>
  <c r="G156" i="3"/>
  <c r="G150" i="3"/>
  <c r="G108" i="3"/>
  <c r="G43" i="3"/>
  <c r="G36" i="3"/>
  <c r="G28" i="3"/>
  <c r="G548" i="1"/>
  <c r="G542" i="1"/>
  <c r="G537" i="1"/>
  <c r="G498" i="1"/>
  <c r="G496" i="1"/>
  <c r="G492" i="1"/>
  <c r="E472" i="1"/>
  <c r="G470" i="1"/>
  <c r="G467" i="1"/>
  <c r="E466" i="1"/>
  <c r="E450" i="1"/>
  <c r="G420" i="1"/>
  <c r="E396" i="1"/>
  <c r="G387" i="1"/>
  <c r="G383" i="1"/>
  <c r="G379" i="1"/>
  <c r="E378" i="1"/>
  <c r="G376" i="1"/>
  <c r="G342" i="1"/>
  <c r="G333" i="1"/>
  <c r="G331" i="1"/>
  <c r="G324" i="1"/>
  <c r="E296" i="1"/>
  <c r="G263" i="1"/>
  <c r="G243" i="1"/>
  <c r="G224" i="1"/>
  <c r="G167" i="1"/>
  <c r="G136" i="1"/>
  <c r="E112" i="1"/>
  <c r="E87" i="1"/>
  <c r="E81" i="1"/>
  <c r="E61" i="1"/>
  <c r="G59" i="1"/>
  <c r="G47" i="1"/>
  <c r="G310" i="3"/>
  <c r="G308" i="3"/>
  <c r="G290" i="3"/>
  <c r="G279" i="3"/>
  <c r="G276" i="3"/>
  <c r="G261" i="3"/>
  <c r="G223" i="3"/>
  <c r="G212" i="3"/>
  <c r="G205" i="3"/>
  <c r="G186" i="3"/>
  <c r="G157" i="3"/>
  <c r="G154" i="3"/>
  <c r="G112" i="3"/>
  <c r="G76" i="3"/>
  <c r="E72" i="3"/>
  <c r="G70" i="3"/>
  <c r="E67" i="3"/>
  <c r="E59" i="3"/>
  <c r="G56" i="3"/>
  <c r="G54" i="3"/>
  <c r="E44" i="3"/>
  <c r="E41" i="3"/>
  <c r="G40" i="3"/>
  <c r="E38" i="3"/>
  <c r="G37" i="3"/>
  <c r="G29" i="3"/>
  <c r="G22" i="3"/>
  <c r="G20" i="3"/>
  <c r="E15" i="3"/>
  <c r="E12" i="3"/>
  <c r="G151" i="3"/>
  <c r="G557" i="1"/>
  <c r="G547" i="1"/>
  <c r="G521" i="1"/>
  <c r="G462" i="1"/>
  <c r="G449" i="1"/>
  <c r="G410" i="1"/>
  <c r="G323" i="1"/>
  <c r="G316" i="1"/>
  <c r="G309" i="1"/>
  <c r="G272" i="1"/>
  <c r="G262" i="1"/>
  <c r="G259" i="1"/>
  <c r="G253" i="1"/>
  <c r="G142" i="1"/>
  <c r="G130" i="1"/>
  <c r="G101" i="1"/>
  <c r="G93" i="1"/>
  <c r="G60" i="1"/>
  <c r="G56" i="1"/>
  <c r="G21" i="1"/>
  <c r="G555" i="1"/>
  <c r="G540" i="1"/>
  <c r="G524" i="1"/>
  <c r="G511" i="1"/>
  <c r="G509" i="1"/>
  <c r="G507" i="1"/>
  <c r="G505" i="1"/>
  <c r="G503" i="1"/>
  <c r="G501" i="1"/>
  <c r="E490" i="1"/>
  <c r="E486" i="1"/>
  <c r="G464" i="1"/>
  <c r="G454" i="1"/>
  <c r="G452" i="1"/>
  <c r="G413" i="1"/>
  <c r="G374" i="1"/>
  <c r="G368" i="1"/>
  <c r="G327" i="1"/>
  <c r="G314" i="1"/>
  <c r="G312" i="1"/>
  <c r="G291" i="1"/>
  <c r="G273" i="1"/>
  <c r="E251" i="1"/>
  <c r="G235" i="1"/>
  <c r="G216" i="1"/>
  <c r="G192" i="1"/>
  <c r="G176" i="1"/>
  <c r="G170" i="1"/>
  <c r="G165" i="1"/>
  <c r="G161" i="1"/>
  <c r="G159" i="1"/>
  <c r="G157" i="1"/>
  <c r="G155" i="1"/>
  <c r="G153" i="1"/>
  <c r="G151" i="1"/>
  <c r="G149" i="1"/>
  <c r="G147" i="1"/>
  <c r="G145" i="1"/>
  <c r="G134" i="1"/>
  <c r="G132" i="1"/>
  <c r="G76" i="1"/>
  <c r="G49" i="1"/>
  <c r="G43" i="1"/>
  <c r="G41" i="1"/>
  <c r="G39" i="1"/>
  <c r="G37" i="1"/>
  <c r="G35" i="1"/>
  <c r="G13" i="1"/>
  <c r="E356" i="3"/>
  <c r="G356" i="3"/>
  <c r="E202" i="3"/>
  <c r="G202" i="3"/>
  <c r="E122" i="3"/>
  <c r="G122" i="3"/>
  <c r="E543" i="1"/>
  <c r="G543" i="1"/>
  <c r="E515" i="1"/>
  <c r="G515" i="1"/>
  <c r="E478" i="1"/>
  <c r="G478" i="1"/>
  <c r="G394" i="1"/>
  <c r="E394" i="1"/>
  <c r="E16" i="1"/>
  <c r="G16" i="1"/>
  <c r="G413" i="3"/>
  <c r="E389" i="3"/>
  <c r="G389" i="3"/>
  <c r="E325" i="3"/>
  <c r="G325" i="3"/>
  <c r="G317" i="3"/>
  <c r="G302" i="3"/>
  <c r="G282" i="3"/>
  <c r="E228" i="3"/>
  <c r="G228" i="3"/>
  <c r="E169" i="3"/>
  <c r="G169" i="3"/>
  <c r="G136" i="3"/>
  <c r="E136" i="3"/>
  <c r="G121" i="3"/>
  <c r="E121" i="3"/>
  <c r="G116" i="3"/>
  <c r="G82" i="3"/>
  <c r="E82" i="3"/>
  <c r="F634" i="1"/>
  <c r="E531" i="1"/>
  <c r="G531" i="1"/>
  <c r="G480" i="1"/>
  <c r="E480" i="1"/>
  <c r="E271" i="1"/>
  <c r="G271" i="1"/>
  <c r="E187" i="1"/>
  <c r="G187" i="1"/>
  <c r="E181" i="1"/>
  <c r="G181" i="1"/>
  <c r="G556" i="3"/>
  <c r="G544" i="3"/>
  <c r="G498" i="3"/>
  <c r="E487" i="3"/>
  <c r="G487" i="3"/>
  <c r="G412" i="3"/>
  <c r="G390" i="3"/>
  <c r="G326" i="3"/>
  <c r="G268" i="3"/>
  <c r="G256" i="3"/>
  <c r="E256" i="3"/>
  <c r="G252" i="3"/>
  <c r="G229" i="3"/>
  <c r="G208" i="3"/>
  <c r="G180" i="3"/>
  <c r="G170" i="3"/>
  <c r="G137" i="3"/>
  <c r="G84" i="3"/>
  <c r="E84" i="3"/>
  <c r="G19" i="3"/>
  <c r="E19" i="3"/>
  <c r="G8" i="3"/>
  <c r="J696" i="1"/>
  <c r="G484" i="1"/>
  <c r="E373" i="1"/>
  <c r="G373" i="1"/>
  <c r="E177" i="1"/>
  <c r="G177" i="1"/>
  <c r="G135" i="1"/>
  <c r="E135" i="1"/>
  <c r="E83" i="1"/>
  <c r="G83" i="1"/>
  <c r="G10" i="1"/>
  <c r="E10" i="1"/>
  <c r="G396" i="3"/>
  <c r="E396" i="3"/>
  <c r="E334" i="3"/>
  <c r="G334" i="3"/>
  <c r="E275" i="3"/>
  <c r="G275" i="3"/>
  <c r="G80" i="3"/>
  <c r="E80" i="3"/>
  <c r="G532" i="1"/>
  <c r="E532" i="1"/>
  <c r="G353" i="1"/>
  <c r="G248" i="3"/>
  <c r="G74" i="3"/>
  <c r="E74" i="3"/>
  <c r="E519" i="1"/>
  <c r="G519" i="1"/>
  <c r="E457" i="1"/>
  <c r="G457" i="1"/>
  <c r="E367" i="1"/>
  <c r="G367" i="1"/>
  <c r="E357" i="1"/>
  <c r="G357" i="1"/>
  <c r="E322" i="1"/>
  <c r="G322" i="1"/>
  <c r="E299" i="1"/>
  <c r="G299" i="1"/>
  <c r="E75" i="1"/>
  <c r="G75" i="1"/>
  <c r="E70" i="1"/>
  <c r="G70" i="1"/>
  <c r="G552" i="3"/>
  <c r="G548" i="3"/>
  <c r="G529" i="3"/>
  <c r="G484" i="3"/>
  <c r="G400" i="3"/>
  <c r="E400" i="3"/>
  <c r="G311" i="3"/>
  <c r="G291" i="3"/>
  <c r="G277" i="3"/>
  <c r="G220" i="3"/>
  <c r="G192" i="3"/>
  <c r="G185" i="3"/>
  <c r="E35" i="3"/>
  <c r="G35" i="3"/>
  <c r="G31" i="3"/>
  <c r="G13" i="3"/>
  <c r="G535" i="1"/>
  <c r="E535" i="1"/>
  <c r="E530" i="1"/>
  <c r="G530" i="1"/>
  <c r="G459" i="1"/>
  <c r="E459" i="1"/>
  <c r="G418" i="1"/>
  <c r="G533" i="3"/>
  <c r="G524" i="3"/>
  <c r="G521" i="3"/>
  <c r="G519" i="3"/>
  <c r="G518" i="3"/>
  <c r="E516" i="3"/>
  <c r="G505" i="3"/>
  <c r="G496" i="3"/>
  <c r="G476" i="3"/>
  <c r="E470" i="3"/>
  <c r="G464" i="3"/>
  <c r="G414" i="3"/>
  <c r="E414" i="3"/>
  <c r="G406" i="3"/>
  <c r="E340" i="3"/>
  <c r="G318" i="3"/>
  <c r="G307" i="3"/>
  <c r="G283" i="3"/>
  <c r="E273" i="3"/>
  <c r="G271" i="3"/>
  <c r="G259" i="3"/>
  <c r="G257" i="3"/>
  <c r="G234" i="3"/>
  <c r="G231" i="3"/>
  <c r="G216" i="3"/>
  <c r="G213" i="3"/>
  <c r="G211" i="3"/>
  <c r="G176" i="3"/>
  <c r="E119" i="3"/>
  <c r="G119" i="3"/>
  <c r="E117" i="3"/>
  <c r="G114" i="3"/>
  <c r="G89" i="3"/>
  <c r="E89" i="3"/>
  <c r="G83" i="3"/>
  <c r="G62" i="3"/>
  <c r="E62" i="3"/>
  <c r="E43" i="3"/>
  <c r="E39" i="3"/>
  <c r="G34" i="3"/>
  <c r="E26" i="3"/>
  <c r="E21" i="3"/>
  <c r="G21" i="3"/>
  <c r="E18" i="3"/>
  <c r="G18" i="3"/>
  <c r="G16" i="3"/>
  <c r="I696" i="1"/>
  <c r="G553" i="1"/>
  <c r="G545" i="1"/>
  <c r="G541" i="1"/>
  <c r="E541" i="1"/>
  <c r="G536" i="1"/>
  <c r="E495" i="1"/>
  <c r="G495" i="1"/>
  <c r="G493" i="1"/>
  <c r="E491" i="1"/>
  <c r="G489" i="1"/>
  <c r="E473" i="1"/>
  <c r="G465" i="1"/>
  <c r="E461" i="1"/>
  <c r="G461" i="1"/>
  <c r="G406" i="1"/>
  <c r="E406" i="1"/>
  <c r="G399" i="1"/>
  <c r="G392" i="1"/>
  <c r="G508" i="3"/>
  <c r="G493" i="3"/>
  <c r="G483" i="3"/>
  <c r="G460" i="3"/>
  <c r="G432" i="3"/>
  <c r="G370" i="3"/>
  <c r="G344" i="3"/>
  <c r="G342" i="3"/>
  <c r="G323" i="3"/>
  <c r="G309" i="3"/>
  <c r="G289" i="3"/>
  <c r="G270" i="3"/>
  <c r="G251" i="3"/>
  <c r="G218" i="3"/>
  <c r="G210" i="3"/>
  <c r="G207" i="3"/>
  <c r="G191" i="3"/>
  <c r="G183" i="3"/>
  <c r="G173" i="3"/>
  <c r="G159" i="3"/>
  <c r="G155" i="3"/>
  <c r="G134" i="3"/>
  <c r="G130" i="3"/>
  <c r="G128" i="3"/>
  <c r="G126" i="3"/>
  <c r="G124" i="3"/>
  <c r="G115" i="3"/>
  <c r="E115" i="3"/>
  <c r="E25" i="3"/>
  <c r="G25" i="3"/>
  <c r="G14" i="3"/>
  <c r="F695" i="1"/>
  <c r="K696" i="1"/>
  <c r="G558" i="1"/>
  <c r="G554" i="1"/>
  <c r="G550" i="1"/>
  <c r="G546" i="1"/>
  <c r="G533" i="1"/>
  <c r="G475" i="1"/>
  <c r="G408" i="1"/>
  <c r="G404" i="1"/>
  <c r="E400" i="1"/>
  <c r="G400" i="1"/>
  <c r="G390" i="1"/>
  <c r="E388" i="1"/>
  <c r="G388" i="1"/>
  <c r="G385" i="1"/>
  <c r="E363" i="1"/>
  <c r="G363" i="1"/>
  <c r="G161" i="3"/>
  <c r="G153" i="3"/>
  <c r="G133" i="3"/>
  <c r="C566" i="3"/>
  <c r="G109" i="3"/>
  <c r="G69" i="3"/>
  <c r="G55" i="3"/>
  <c r="G50" i="3"/>
  <c r="G48" i="3"/>
  <c r="G33" i="3"/>
  <c r="G30" i="3"/>
  <c r="F691" i="1"/>
  <c r="G538" i="1"/>
  <c r="G525" i="1"/>
  <c r="G522" i="1"/>
  <c r="G516" i="1"/>
  <c r="G483" i="1"/>
  <c r="G455" i="1"/>
  <c r="G442" i="1"/>
  <c r="G417" i="1"/>
  <c r="G411" i="1"/>
  <c r="E365" i="1"/>
  <c r="G365" i="1"/>
  <c r="G334" i="1"/>
  <c r="E334" i="1"/>
  <c r="E320" i="1"/>
  <c r="G320" i="1"/>
  <c r="E300" i="1"/>
  <c r="G300" i="1"/>
  <c r="E268" i="1"/>
  <c r="G268" i="1"/>
  <c r="E173" i="1"/>
  <c r="G173" i="1"/>
  <c r="E122" i="1"/>
  <c r="G122" i="1"/>
  <c r="G104" i="1"/>
  <c r="G96" i="1"/>
  <c r="E72" i="1"/>
  <c r="G72" i="1"/>
  <c r="E65" i="1"/>
  <c r="G65" i="1"/>
  <c r="E23" i="1"/>
  <c r="G23" i="1"/>
  <c r="G360" i="1"/>
  <c r="E354" i="1"/>
  <c r="G329" i="1"/>
  <c r="G325" i="1"/>
  <c r="E321" i="1"/>
  <c r="G307" i="1"/>
  <c r="G270" i="1"/>
  <c r="G249" i="1"/>
  <c r="G236" i="1"/>
  <c r="G232" i="1"/>
  <c r="G218" i="1"/>
  <c r="G214" i="1"/>
  <c r="G194" i="1"/>
  <c r="G186" i="1"/>
  <c r="G172" i="1"/>
  <c r="G168" i="1"/>
  <c r="G140" i="1"/>
  <c r="G109" i="1"/>
  <c r="G103" i="1"/>
  <c r="G99" i="1"/>
  <c r="G95" i="1"/>
  <c r="G91" i="1"/>
  <c r="G82" i="1"/>
  <c r="G78" i="1"/>
  <c r="E71" i="1"/>
  <c r="G64" i="1"/>
  <c r="G57" i="1"/>
  <c r="G50" i="1"/>
  <c r="G33" i="1"/>
  <c r="G31" i="1"/>
  <c r="G29" i="1"/>
  <c r="G27" i="1"/>
  <c r="G22" i="1"/>
  <c r="G18" i="1"/>
  <c r="G8" i="1"/>
  <c r="G371" i="1"/>
  <c r="G369" i="1"/>
  <c r="G355" i="1"/>
  <c r="G344" i="1"/>
  <c r="G330" i="1"/>
  <c r="G315" i="1"/>
  <c r="G313" i="1"/>
  <c r="G310" i="1"/>
  <c r="G305" i="1"/>
  <c r="G295" i="1"/>
  <c r="G290" i="1"/>
  <c r="G260" i="1"/>
  <c r="G256" i="1"/>
  <c r="E244" i="1"/>
  <c r="G242" i="1"/>
  <c r="G234" i="1"/>
  <c r="E225" i="1"/>
  <c r="G223" i="1"/>
  <c r="G220" i="1"/>
  <c r="G202" i="1"/>
  <c r="G196" i="1"/>
  <c r="G191" i="1"/>
  <c r="G189" i="1"/>
  <c r="G166" i="1"/>
  <c r="G143" i="1"/>
  <c r="G138" i="1"/>
  <c r="G129" i="1"/>
  <c r="G120" i="1"/>
  <c r="G111" i="1"/>
  <c r="E107" i="1"/>
  <c r="G86" i="1"/>
  <c r="G44" i="1"/>
  <c r="G40" i="1"/>
  <c r="G36" i="1"/>
  <c r="G12" i="1"/>
  <c r="E7" i="1"/>
  <c r="G348" i="1"/>
  <c r="G318" i="1"/>
  <c r="G308" i="1"/>
  <c r="G288" i="1"/>
  <c r="G285" i="1"/>
  <c r="G283" i="1"/>
  <c r="G281" i="1"/>
  <c r="G279" i="1"/>
  <c r="G277" i="1"/>
  <c r="G275" i="1"/>
  <c r="G266" i="1"/>
  <c r="G264" i="1"/>
  <c r="G258" i="1"/>
  <c r="G228" i="1"/>
  <c r="G178" i="1"/>
  <c r="G164" i="1"/>
  <c r="G141" i="1"/>
  <c r="G68" i="1"/>
  <c r="G51" i="1"/>
  <c r="G46" i="1"/>
  <c r="G227" i="3"/>
  <c r="E227" i="3"/>
  <c r="G368" i="3"/>
  <c r="E368" i="3"/>
  <c r="G263" i="3"/>
  <c r="E263" i="3"/>
  <c r="G481" i="1"/>
  <c r="E481" i="1"/>
  <c r="G460" i="1"/>
  <c r="E460" i="1"/>
  <c r="G212" i="1"/>
  <c r="E212" i="1"/>
  <c r="G208" i="1"/>
  <c r="E208" i="1"/>
  <c r="G204" i="1"/>
  <c r="E204" i="1"/>
  <c r="G199" i="1"/>
  <c r="E199" i="1"/>
  <c r="G160" i="1"/>
  <c r="E160" i="1"/>
  <c r="G156" i="1"/>
  <c r="E156" i="1"/>
  <c r="G152" i="1"/>
  <c r="E152" i="1"/>
  <c r="G148" i="1"/>
  <c r="E148" i="1"/>
  <c r="G89" i="1"/>
  <c r="E89" i="1"/>
  <c r="G55" i="1"/>
  <c r="E55" i="1"/>
  <c r="G430" i="1"/>
  <c r="E430" i="1"/>
  <c r="G278" i="1"/>
  <c r="E278" i="1"/>
  <c r="G343" i="3"/>
  <c r="E343" i="3"/>
  <c r="G300" i="3"/>
  <c r="E300" i="3"/>
  <c r="G79" i="3"/>
  <c r="E79" i="3"/>
  <c r="G60" i="3"/>
  <c r="E60" i="3"/>
  <c r="G51" i="3"/>
  <c r="E51" i="3"/>
  <c r="G47" i="3"/>
  <c r="E47" i="3"/>
  <c r="G527" i="1"/>
  <c r="E527" i="1"/>
  <c r="G499" i="1"/>
  <c r="E499" i="1"/>
  <c r="G372" i="1"/>
  <c r="E372" i="1"/>
  <c r="G190" i="1"/>
  <c r="E190" i="1"/>
  <c r="E539" i="3"/>
  <c r="E527" i="3"/>
  <c r="E512" i="3"/>
  <c r="E468" i="3"/>
  <c r="E466" i="3"/>
  <c r="E458" i="3"/>
  <c r="E441" i="3"/>
  <c r="G438" i="3"/>
  <c r="G430" i="3"/>
  <c r="G427" i="3"/>
  <c r="E413" i="3"/>
  <c r="E411" i="3"/>
  <c r="G372" i="3"/>
  <c r="G369" i="3"/>
  <c r="G350" i="3"/>
  <c r="G258" i="3"/>
  <c r="G364" i="3"/>
  <c r="E364" i="3"/>
  <c r="G10" i="3"/>
  <c r="E10" i="3"/>
  <c r="G512" i="1"/>
  <c r="E512" i="1"/>
  <c r="G508" i="1"/>
  <c r="E508" i="1"/>
  <c r="G504" i="1"/>
  <c r="E504" i="1"/>
  <c r="G474" i="1"/>
  <c r="E474" i="1"/>
  <c r="G326" i="1"/>
  <c r="E326" i="1"/>
  <c r="G302" i="1"/>
  <c r="E302" i="1"/>
  <c r="G237" i="1"/>
  <c r="E237" i="1"/>
  <c r="G169" i="1"/>
  <c r="E169" i="1"/>
  <c r="G34" i="1"/>
  <c r="E34" i="1"/>
  <c r="G30" i="1"/>
  <c r="E30" i="1"/>
  <c r="G19" i="1"/>
  <c r="E19" i="1"/>
  <c r="C565" i="1"/>
  <c r="G485" i="3"/>
  <c r="G474" i="3"/>
  <c r="G433" i="3"/>
  <c r="G424" i="3"/>
  <c r="C634" i="1"/>
  <c r="G174" i="3"/>
  <c r="E174" i="3"/>
  <c r="G438" i="1"/>
  <c r="E438" i="1"/>
  <c r="G282" i="1"/>
  <c r="E282" i="1"/>
  <c r="G379" i="3"/>
  <c r="E379" i="3"/>
  <c r="G365" i="3"/>
  <c r="E365" i="3"/>
  <c r="G198" i="3"/>
  <c r="E198" i="3"/>
  <c r="G87" i="3"/>
  <c r="E87" i="3"/>
  <c r="G539" i="1"/>
  <c r="E539" i="1"/>
  <c r="G247" i="1"/>
  <c r="E247" i="1"/>
  <c r="G230" i="1"/>
  <c r="E230" i="1"/>
  <c r="G210" i="1"/>
  <c r="E210" i="1"/>
  <c r="G206" i="1"/>
  <c r="E206" i="1"/>
  <c r="G158" i="1"/>
  <c r="E158" i="1"/>
  <c r="G154" i="1"/>
  <c r="E154" i="1"/>
  <c r="G150" i="1"/>
  <c r="E150" i="1"/>
  <c r="G146" i="1"/>
  <c r="E146" i="1"/>
  <c r="G115" i="1"/>
  <c r="E115" i="1"/>
  <c r="G53" i="1"/>
  <c r="E53" i="1"/>
  <c r="E535" i="3"/>
  <c r="E491" i="3"/>
  <c r="E480" i="3"/>
  <c r="G453" i="3"/>
  <c r="G436" i="3"/>
  <c r="G409" i="3"/>
  <c r="G387" i="3"/>
  <c r="G376" i="3"/>
  <c r="G373" i="3"/>
  <c r="G361" i="3"/>
  <c r="G332" i="3"/>
  <c r="G304" i="3"/>
  <c r="G288" i="3"/>
  <c r="G249" i="3"/>
  <c r="G241" i="3"/>
  <c r="G426" i="1"/>
  <c r="E426" i="1"/>
  <c r="G286" i="1"/>
  <c r="E286" i="1"/>
  <c r="G67" i="1"/>
  <c r="E67" i="1"/>
  <c r="G138" i="3"/>
  <c r="E138" i="3"/>
  <c r="G131" i="3"/>
  <c r="E131" i="3"/>
  <c r="G127" i="3"/>
  <c r="E127" i="3"/>
  <c r="G448" i="1"/>
  <c r="E448" i="1"/>
  <c r="G440" i="1"/>
  <c r="E440" i="1"/>
  <c r="G436" i="1"/>
  <c r="E436" i="1"/>
  <c r="G432" i="1"/>
  <c r="E432" i="1"/>
  <c r="G428" i="1"/>
  <c r="E428" i="1"/>
  <c r="G424" i="1"/>
  <c r="E424" i="1"/>
  <c r="G347" i="1"/>
  <c r="E347" i="1"/>
  <c r="G317" i="1"/>
  <c r="E317" i="1"/>
  <c r="G284" i="1"/>
  <c r="E284" i="1"/>
  <c r="G280" i="1"/>
  <c r="E280" i="1"/>
  <c r="G276" i="1"/>
  <c r="E276" i="1"/>
  <c r="G267" i="1"/>
  <c r="E267" i="1"/>
  <c r="G131" i="1"/>
  <c r="E131" i="1"/>
  <c r="G69" i="1"/>
  <c r="E69" i="1"/>
  <c r="E528" i="3"/>
  <c r="G486" i="3"/>
  <c r="E448" i="3"/>
  <c r="G439" i="3"/>
  <c r="G431" i="3"/>
  <c r="G428" i="3"/>
  <c r="G425" i="3"/>
  <c r="E402" i="3"/>
  <c r="G395" i="3"/>
  <c r="G348" i="3"/>
  <c r="D696" i="1"/>
  <c r="G125" i="3"/>
  <c r="E125" i="3"/>
  <c r="G453" i="1"/>
  <c r="E453" i="1"/>
  <c r="G434" i="1"/>
  <c r="E434" i="1"/>
  <c r="G422" i="1"/>
  <c r="E422" i="1"/>
  <c r="G319" i="1"/>
  <c r="E319" i="1"/>
  <c r="G341" i="3"/>
  <c r="E341" i="3"/>
  <c r="G324" i="3"/>
  <c r="E324" i="3"/>
  <c r="G298" i="3"/>
  <c r="E298" i="3"/>
  <c r="G187" i="3"/>
  <c r="E187" i="3"/>
  <c r="G110" i="3"/>
  <c r="E110" i="3"/>
  <c r="G49" i="3"/>
  <c r="E49" i="3"/>
  <c r="G497" i="1"/>
  <c r="E497" i="1"/>
  <c r="G402" i="1"/>
  <c r="E402" i="1"/>
  <c r="G397" i="1"/>
  <c r="E397" i="1"/>
  <c r="G381" i="1"/>
  <c r="E381" i="1"/>
  <c r="G370" i="1"/>
  <c r="E370" i="1"/>
  <c r="G362" i="1"/>
  <c r="E362" i="1"/>
  <c r="G293" i="1"/>
  <c r="E293" i="1"/>
  <c r="G84" i="1"/>
  <c r="E84" i="1"/>
  <c r="F565" i="1"/>
  <c r="G9" i="1"/>
  <c r="E531" i="3"/>
  <c r="E489" i="3"/>
  <c r="E481" i="3"/>
  <c r="G478" i="3"/>
  <c r="G475" i="3"/>
  <c r="G472" i="3"/>
  <c r="E469" i="3"/>
  <c r="E459" i="3"/>
  <c r="E454" i="3"/>
  <c r="G434" i="3"/>
  <c r="G422" i="3"/>
  <c r="E388" i="3"/>
  <c r="G380" i="3"/>
  <c r="G246" i="3"/>
  <c r="G129" i="3"/>
  <c r="E129" i="3"/>
  <c r="G415" i="1"/>
  <c r="E415" i="1"/>
  <c r="G349" i="1"/>
  <c r="E349" i="1"/>
  <c r="G265" i="1"/>
  <c r="E265" i="1"/>
  <c r="G367" i="3"/>
  <c r="E367" i="3"/>
  <c r="G315" i="3"/>
  <c r="E315" i="3"/>
  <c r="G274" i="3"/>
  <c r="E274" i="3"/>
  <c r="G254" i="3"/>
  <c r="E254" i="3"/>
  <c r="G120" i="3"/>
  <c r="E120" i="3"/>
  <c r="G65" i="3"/>
  <c r="E65" i="3"/>
  <c r="G510" i="1"/>
  <c r="E510" i="1"/>
  <c r="G506" i="1"/>
  <c r="E506" i="1"/>
  <c r="G488" i="1"/>
  <c r="E488" i="1"/>
  <c r="G476" i="1"/>
  <c r="E476" i="1"/>
  <c r="G328" i="1"/>
  <c r="E328" i="1"/>
  <c r="G171" i="1"/>
  <c r="E171" i="1"/>
  <c r="G62" i="1"/>
  <c r="E62" i="1"/>
  <c r="G32" i="1"/>
  <c r="E32" i="1"/>
  <c r="G28" i="1"/>
  <c r="E28" i="1"/>
  <c r="F566" i="3"/>
  <c r="G451" i="3"/>
  <c r="G437" i="3"/>
  <c r="G429" i="3"/>
  <c r="G407" i="3"/>
  <c r="G399" i="3"/>
  <c r="G377" i="3"/>
  <c r="G371" i="3"/>
  <c r="G352" i="3"/>
  <c r="G330" i="3"/>
  <c r="G295" i="3"/>
  <c r="E121" i="1"/>
  <c r="E118" i="1"/>
  <c r="E110" i="1"/>
  <c r="E79" i="1"/>
  <c r="E74" i="1"/>
  <c r="E26" i="1"/>
  <c r="E14" i="1"/>
  <c r="E8" i="1"/>
  <c r="E329" i="3"/>
  <c r="E320" i="3"/>
  <c r="E303" i="3"/>
  <c r="E294" i="3"/>
  <c r="E287" i="3"/>
  <c r="E245" i="3"/>
  <c r="E237" i="3"/>
  <c r="E230" i="3"/>
  <c r="E199" i="3"/>
  <c r="E181" i="3"/>
  <c r="E528" i="1"/>
  <c r="E482" i="1"/>
  <c r="E477" i="1"/>
  <c r="E463" i="1"/>
  <c r="E456" i="1"/>
  <c r="E443" i="1"/>
  <c r="E398" i="1"/>
  <c r="E386" i="1"/>
  <c r="E375" i="1"/>
  <c r="E345" i="1"/>
  <c r="E303" i="1"/>
  <c r="E294" i="1"/>
  <c r="E287" i="1"/>
  <c r="E257" i="1"/>
  <c r="E233" i="1"/>
  <c r="E219" i="1"/>
  <c r="E200" i="1"/>
  <c r="E195" i="1"/>
  <c r="E163" i="1"/>
  <c r="E85" i="1"/>
  <c r="E77" i="1"/>
  <c r="E63" i="1"/>
  <c r="E58" i="1"/>
  <c r="E45" i="1"/>
  <c r="E20" i="1"/>
  <c r="E15" i="1"/>
  <c r="F696" i="1" l="1"/>
  <c r="C696" i="1"/>
  <c r="E565" i="1"/>
  <c r="E566" i="3"/>
</calcChain>
</file>

<file path=xl/sharedStrings.xml><?xml version="1.0" encoding="utf-8"?>
<sst xmlns="http://schemas.openxmlformats.org/spreadsheetml/2006/main" count="2803" uniqueCount="937">
  <si>
    <t xml:space="preserve">                                                               </t>
  </si>
  <si>
    <t xml:space="preserve"> </t>
  </si>
  <si>
    <t>№ п/п</t>
  </si>
  <si>
    <t>Гагарина пр-кт. д.74</t>
  </si>
  <si>
    <t>Гагарина пр-кт. д.78</t>
  </si>
  <si>
    <t>Гагарина пр-кт. д.80</t>
  </si>
  <si>
    <t>Гагарина пр-кт. д.84</t>
  </si>
  <si>
    <t>Гагарина пр-кт. д.86</t>
  </si>
  <si>
    <t>Гагарина пр-кт. д.88</t>
  </si>
  <si>
    <t>Гагарина пр-кт. д.90</t>
  </si>
  <si>
    <t>Гагарина пр-кт. д.92</t>
  </si>
  <si>
    <t>Гагарина пр-кт. д.94</t>
  </si>
  <si>
    <t>Гагарина пр-кт. д.96</t>
  </si>
  <si>
    <t>Гжатская ул. д.2</t>
  </si>
  <si>
    <t>Гжатская ул. д.4</t>
  </si>
  <si>
    <t>Гжатская ул. д.6</t>
  </si>
  <si>
    <t>Гжатская ул. д.8</t>
  </si>
  <si>
    <t>Гжатская ул. д.15</t>
  </si>
  <si>
    <t>Гжатская ул. д.21</t>
  </si>
  <si>
    <t>Корейская ул. д.1</t>
  </si>
  <si>
    <t>Корейская ул. д.2</t>
  </si>
  <si>
    <t>Корейская ул. д.3</t>
  </si>
  <si>
    <t>Корейская ул. д.4</t>
  </si>
  <si>
    <t>Корейская ул. д.5</t>
  </si>
  <si>
    <t>Корейская ул. д.5А</t>
  </si>
  <si>
    <t>Корейская ул. д.7</t>
  </si>
  <si>
    <t>Корейская ул. д.7А</t>
  </si>
  <si>
    <t>Корейская ул. д.9</t>
  </si>
  <si>
    <t>Корейская ул. д.10</t>
  </si>
  <si>
    <t>Корейская ул. д.11</t>
  </si>
  <si>
    <t>Корейская ул. д.13</t>
  </si>
  <si>
    <t>Корейская ул. д.15</t>
  </si>
  <si>
    <t>Корейская ул. д.17</t>
  </si>
  <si>
    <t>Корейская ул. д.19</t>
  </si>
  <si>
    <t>Корейская ул. д.20</t>
  </si>
  <si>
    <t>Корейская ул. д.21</t>
  </si>
  <si>
    <t>Корейский пер. д.3</t>
  </si>
  <si>
    <t>Корейский пер. д.3А</t>
  </si>
  <si>
    <t>Корейский пер. д.5</t>
  </si>
  <si>
    <t>Корейский пер. д.7</t>
  </si>
  <si>
    <t>Корейский пер. д.8</t>
  </si>
  <si>
    <t>Корейский пер. д.10</t>
  </si>
  <si>
    <t>Крылова ул. д.1</t>
  </si>
  <si>
    <t>Крылова ул. д.2</t>
  </si>
  <si>
    <t>Крылова ул. д.3</t>
  </si>
  <si>
    <t>Крылова ул. д.4</t>
  </si>
  <si>
    <t>Крылова ул. д.5</t>
  </si>
  <si>
    <t>Крылова ул. д.5Б</t>
  </si>
  <si>
    <t>Крылова ул. д.6</t>
  </si>
  <si>
    <t>Крылова ул. д.6А</t>
  </si>
  <si>
    <t>Крылова ул. д.7</t>
  </si>
  <si>
    <t>Крылова ул. д.8</t>
  </si>
  <si>
    <t>Крылова ул. д.10</t>
  </si>
  <si>
    <t>Крылова ул. д.12</t>
  </si>
  <si>
    <t>Крылова ул. д.12А</t>
  </si>
  <si>
    <t>Крылова ул. д.12Б</t>
  </si>
  <si>
    <t>Крылова ул. д.14</t>
  </si>
  <si>
    <t>Крылова ул. д.14А</t>
  </si>
  <si>
    <t>Крылова ул. д.16</t>
  </si>
  <si>
    <t>Крылова ул. д.18</t>
  </si>
  <si>
    <t>Медицинская ул. д.7</t>
  </si>
  <si>
    <t>Медицинская ул. д.7А</t>
  </si>
  <si>
    <t>Сурикова ул. д.1</t>
  </si>
  <si>
    <t>Сурикова ул. д.2</t>
  </si>
  <si>
    <t>Сурикова ул. д.3</t>
  </si>
  <si>
    <t>Сурикова ул. д.4</t>
  </si>
  <si>
    <t>Сурикова ул. д.6</t>
  </si>
  <si>
    <t>Сурикова ул. д.6А</t>
  </si>
  <si>
    <t>Сурикова ул. д.7</t>
  </si>
  <si>
    <t>Сурикова ул. д.10</t>
  </si>
  <si>
    <t>Сурикова ул. д.12</t>
  </si>
  <si>
    <t>Сурикова ул. д.12А</t>
  </si>
  <si>
    <t>Сурикова ул. д.14</t>
  </si>
  <si>
    <t>Сурикова ул. д.14А</t>
  </si>
  <si>
    <t>Сурикова ул. д.16</t>
  </si>
  <si>
    <t>Сурикова ул. д.16А</t>
  </si>
  <si>
    <t>Сурикова ул. д.18</t>
  </si>
  <si>
    <t>Терешковой ул. д.1</t>
  </si>
  <si>
    <t>Терешковой ул. д.2</t>
  </si>
  <si>
    <t>Терешковой ул. д.2А</t>
  </si>
  <si>
    <t>Терешковой ул. д.3</t>
  </si>
  <si>
    <t>Терешковой ул. д.4</t>
  </si>
  <si>
    <t>Терешковой ул. д.5</t>
  </si>
  <si>
    <t>Терешковой ул. д.5А</t>
  </si>
  <si>
    <t>Терешковой ул. д.6</t>
  </si>
  <si>
    <t>Терешковой ул. д.6А</t>
  </si>
  <si>
    <t>Терешковой ул. д.6Б</t>
  </si>
  <si>
    <t>Терешковой ул. д.8</t>
  </si>
  <si>
    <t>Терешковой ул. д.9</t>
  </si>
  <si>
    <t>Терешковой ул. д.10</t>
  </si>
  <si>
    <t>Терешковой ул. д.11</t>
  </si>
  <si>
    <t>Корейская ул. д.16</t>
  </si>
  <si>
    <t>Корейская ул. д.18</t>
  </si>
  <si>
    <t>Корейская ул. д.8</t>
  </si>
  <si>
    <t>Корейская ул. д.14</t>
  </si>
  <si>
    <t>Гжатская ул. д.13</t>
  </si>
  <si>
    <t>Гжатская ул. д.11</t>
  </si>
  <si>
    <t>Гжатская ул. д.9</t>
  </si>
  <si>
    <t>Гжатская ул. д.7</t>
  </si>
  <si>
    <t>Гагарина пр-кт. д.180</t>
  </si>
  <si>
    <t>Гагарина пр-кт. д.182</t>
  </si>
  <si>
    <t>Гагарина пр-кт. д.184</t>
  </si>
  <si>
    <t>Гагарина пр-кт. д.186</t>
  </si>
  <si>
    <t>Геологов ул. д.2</t>
  </si>
  <si>
    <t>Геологов ул. д.4</t>
  </si>
  <si>
    <t>Голованова Маршала ул. д.1А</t>
  </si>
  <si>
    <t>Голованова Маршала ул. д.3</t>
  </si>
  <si>
    <t>Голованова Маршала ул. д.5</t>
  </si>
  <si>
    <t>Голованова Маршала ул. д.7</t>
  </si>
  <si>
    <t>Голованова Маршала ул. д.9</t>
  </si>
  <si>
    <t>Голованова Маршала ул. д.11</t>
  </si>
  <si>
    <t>Голованова Маршала ул. д.13</t>
  </si>
  <si>
    <t>Голованова Маршала ул. д.15А</t>
  </si>
  <si>
    <t>Кащенко ул. д.12</t>
  </si>
  <si>
    <t>Кащенко ул. д.17</t>
  </si>
  <si>
    <t>Кащенко ул. д.19</t>
  </si>
  <si>
    <t>Кащенко ул. д.19А</t>
  </si>
  <si>
    <t>Кащенко ул. д.21</t>
  </si>
  <si>
    <t>Кащенко ул. д.25</t>
  </si>
  <si>
    <t>Кащенко ул. д.27</t>
  </si>
  <si>
    <t>Кемеровская ул. д.8</t>
  </si>
  <si>
    <t>Кемеровская ул. д.10</t>
  </si>
  <si>
    <t>Кемеровская ул. д.16/ 1</t>
  </si>
  <si>
    <t>Кемеровская ул. д.18</t>
  </si>
  <si>
    <t>Кемеровский-1 пер. д.1</t>
  </si>
  <si>
    <t>Кемеровский-1 пер. д.2/12</t>
  </si>
  <si>
    <t>Кемеровский-1 пер. д.4</t>
  </si>
  <si>
    <t>Кемеровский-1 пер. д.6</t>
  </si>
  <si>
    <t>Кемеровский-2 пер. д.2/14</t>
  </si>
  <si>
    <t>Кемеровский-2 пер. д.3</t>
  </si>
  <si>
    <t>Кемеровский-2 пер. д.4</t>
  </si>
  <si>
    <t>Ларина ул. д.1</t>
  </si>
  <si>
    <t>Ларина ул. д.3</t>
  </si>
  <si>
    <t>Ларина ул. д.5</t>
  </si>
  <si>
    <t>Ларина ул. д.5А</t>
  </si>
  <si>
    <t>Петровского ул. д.1</t>
  </si>
  <si>
    <t>Петровского ул. д.3</t>
  </si>
  <si>
    <t>Петровского ул. д.5</t>
  </si>
  <si>
    <t>Петровского ул. д.5А</t>
  </si>
  <si>
    <t>Петровского ул. д.7</t>
  </si>
  <si>
    <t>Петровского ул. д.11</t>
  </si>
  <si>
    <t>Петровского ул. д.13А</t>
  </si>
  <si>
    <t>Петровского ул. д.21</t>
  </si>
  <si>
    <t>Петровского ул. д.23</t>
  </si>
  <si>
    <t>Шапошникова Героя ул. д.8</t>
  </si>
  <si>
    <t>Шапошникова Героя ул. д.12</t>
  </si>
  <si>
    <t>Щербинки-1 мкр. д.1</t>
  </si>
  <si>
    <t>Щербинки-1 мкр. д.2</t>
  </si>
  <si>
    <t>Щербинки-1 мкр. д.4</t>
  </si>
  <si>
    <t>Щербинки-1 мкр. д.5</t>
  </si>
  <si>
    <t>Щербинки-1 мкр. д.6</t>
  </si>
  <si>
    <t>Щербинки-1 мкр. д.7</t>
  </si>
  <si>
    <t>Щербинки-1 мкр. д.8</t>
  </si>
  <si>
    <t>Щербинки-1 мкр. д.8А</t>
  </si>
  <si>
    <t>Щербинки-1 мкр. д.9</t>
  </si>
  <si>
    <t>Щербинки-1 мкр. д.10</t>
  </si>
  <si>
    <t>Щербинки-1 мкр. д.10Б</t>
  </si>
  <si>
    <t>Щербинки-1 мкр. д.11</t>
  </si>
  <si>
    <t>Щербинки-1 мкр. д.12</t>
  </si>
  <si>
    <t>Щербинки-1 мкр. д.14</t>
  </si>
  <si>
    <t>Щербинки-1 мкр. д.15</t>
  </si>
  <si>
    <t>Щербинки-1 мкр. д.16</t>
  </si>
  <si>
    <t>Щербинки-1 мкр. д.20</t>
  </si>
  <si>
    <t>Щербинки-1 мкр. д.25</t>
  </si>
  <si>
    <t>Щербинки-1 мкр. д.26</t>
  </si>
  <si>
    <t>Щербинки-1 мкр. д.27</t>
  </si>
  <si>
    <t>Щербинки-1 мкр. д.28</t>
  </si>
  <si>
    <t>Щербинки-1 мкр. д.29</t>
  </si>
  <si>
    <t>пос. Черепичный д.9</t>
  </si>
  <si>
    <t>пос. Черепичный д.10</t>
  </si>
  <si>
    <t>пос. Черепичный д.11</t>
  </si>
  <si>
    <t>пос. Черепичный д.13</t>
  </si>
  <si>
    <t>пос. Черепичный д.15</t>
  </si>
  <si>
    <t>пос. Черепичный д.16</t>
  </si>
  <si>
    <t>пос. Черепичный д.17</t>
  </si>
  <si>
    <t>пос. Черепичный д.18</t>
  </si>
  <si>
    <t>пос. Черепичный д.20</t>
  </si>
  <si>
    <t>пос. Черепичный д.21</t>
  </si>
  <si>
    <t>Петровского ул. д.13</t>
  </si>
  <si>
    <t>Лбищенская ул. д.1</t>
  </si>
  <si>
    <t>Военных Комиссаров ул. д.1</t>
  </si>
  <si>
    <t>Военных Комиссаров ул. д.2</t>
  </si>
  <si>
    <t>Военных Комиссаров ул. д.4</t>
  </si>
  <si>
    <t>Военных Комиссаров ул. д.6</t>
  </si>
  <si>
    <t>Военных Комиссаров ул. д.7</t>
  </si>
  <si>
    <t>Гагарина пр-кт. д.210</t>
  </si>
  <si>
    <t>Гагарина пр-кт. д.214</t>
  </si>
  <si>
    <t>Гагарина пр-кт. д.216</t>
  </si>
  <si>
    <t>Гагарина пр-кт. д.218</t>
  </si>
  <si>
    <t>Гагарина пр-кт. д.220</t>
  </si>
  <si>
    <t>Гагарина пр-кт. д.222</t>
  </si>
  <si>
    <t>Гагарина пр-кт. д.224</t>
  </si>
  <si>
    <t>Гагарина пр-кт. д.226</t>
  </si>
  <si>
    <t>Голованова Маршала ул. д.47</t>
  </si>
  <si>
    <t>Голованова Маршала ул. д.49</t>
  </si>
  <si>
    <t>Голованова Маршала ул. д.59</t>
  </si>
  <si>
    <t>Голованова Маршала ул. д.61</t>
  </si>
  <si>
    <t>Голованова Маршала ул. д.63</t>
  </si>
  <si>
    <t>Голованова Маршала ул. д.65</t>
  </si>
  <si>
    <t>Голованова Маршала ул. д.67</t>
  </si>
  <si>
    <t>Голованова Маршала ул. д.71</t>
  </si>
  <si>
    <t>Голованова Маршала ул. д.73</t>
  </si>
  <si>
    <t>Жукова Маршала ул. д.11</t>
  </si>
  <si>
    <t>Жукова Маршала ул. д.16</t>
  </si>
  <si>
    <t>Жукова Маршала ул. д.17</t>
  </si>
  <si>
    <t>Жукова Маршала ул. д.20</t>
  </si>
  <si>
    <t>Жукова Маршала ул. д.24</t>
  </si>
  <si>
    <t>Жукова Маршала ул. д.25</t>
  </si>
  <si>
    <t>Победы 40 лет ул. д.1</t>
  </si>
  <si>
    <t>Победы 40 лет ул. д.2</t>
  </si>
  <si>
    <t>Победы 40 лет ул. д.3</t>
  </si>
  <si>
    <t>Победы 40 лет ул. д.6</t>
  </si>
  <si>
    <t>Победы 40 лет ул. д.7</t>
  </si>
  <si>
    <t>Победы 40 лет ул. д.8</t>
  </si>
  <si>
    <t>Победы 40 лет ул. д.9</t>
  </si>
  <si>
    <t>Победы 40 лет ул. д.10</t>
  </si>
  <si>
    <t>Победы 40 лет ул. д.12</t>
  </si>
  <si>
    <t>Победы 40 лет ул. д.13</t>
  </si>
  <si>
    <t>Голованова Маршала ул. д.69</t>
  </si>
  <si>
    <t>Жукова Маршала ул. д.22</t>
  </si>
  <si>
    <t>Азовская ул. д.14</t>
  </si>
  <si>
    <t>Азовская ул. д.15</t>
  </si>
  <si>
    <t>Азовская ул. д.16</t>
  </si>
  <si>
    <t>Азовская ул. д.17</t>
  </si>
  <si>
    <t>Азовская ул. д.18</t>
  </si>
  <si>
    <t>Батумская ул. д.1</t>
  </si>
  <si>
    <t>Батумская ул. д.1А</t>
  </si>
  <si>
    <t>Батумская ул. д.2</t>
  </si>
  <si>
    <t>Батумская ул. д.2А</t>
  </si>
  <si>
    <t>Батумская ул. д.3</t>
  </si>
  <si>
    <t>Батумская ул. д.3А</t>
  </si>
  <si>
    <t>Батумская ул. д.4</t>
  </si>
  <si>
    <t>Батумская ул. д.5А</t>
  </si>
  <si>
    <t>Батумская ул. д.6</t>
  </si>
  <si>
    <t>Батумская ул. д.8</t>
  </si>
  <si>
    <t>Батумская ул. д.10</t>
  </si>
  <si>
    <t>Батумская ул. д.12</t>
  </si>
  <si>
    <t>Батумская ул. д.14</t>
  </si>
  <si>
    <t>Бонч-Бруевича ул. д.13</t>
  </si>
  <si>
    <t>Ботанический Сад ул. д.1А</t>
  </si>
  <si>
    <t>Ботанический Сад ул. д.2А</t>
  </si>
  <si>
    <t>Вологдина ул. д.3</t>
  </si>
  <si>
    <t>Вологдина ул. д.5</t>
  </si>
  <si>
    <t>Гагарина пр-кт. д.51</t>
  </si>
  <si>
    <t>Гагарина пр-кт. д.53</t>
  </si>
  <si>
    <t>Гагарина пр-кт. д.55</t>
  </si>
  <si>
    <t>Гагарина пр-кт. д.106</t>
  </si>
  <si>
    <t>Гагарина пр-кт. д.108</t>
  </si>
  <si>
    <t>Гагарина пр-кт. д.110</t>
  </si>
  <si>
    <t>Гагарина пр-кт. д.110А</t>
  </si>
  <si>
    <t>Гагарина пр-кт. д.110Б</t>
  </si>
  <si>
    <t>Гагарина пр-кт. д.112</t>
  </si>
  <si>
    <t>Гагарина пр-кт. д.112А</t>
  </si>
  <si>
    <t>Гагарина пр-кт. д.114</t>
  </si>
  <si>
    <t>Гагарина пр-кт. д.116</t>
  </si>
  <si>
    <t>Гагарина пр-кт. д.118</t>
  </si>
  <si>
    <t>Гагарина пр-кт. д.120</t>
  </si>
  <si>
    <t>Гагарина пр-кт. д.122</t>
  </si>
  <si>
    <t>Гагарина пр-кт. д.124</t>
  </si>
  <si>
    <t>Гагарина пр-кт. д.126</t>
  </si>
  <si>
    <t>Гагарина пр-кт. д.128</t>
  </si>
  <si>
    <t>Гагарина пр-кт. д.128А</t>
  </si>
  <si>
    <t>Гагарина пр-кт. д.130</t>
  </si>
  <si>
    <t>Гагарина пр-кт. д.130А</t>
  </si>
  <si>
    <t>Гагарина пр-кт. д.132</t>
  </si>
  <si>
    <t>Гагарина пр-кт. д.134</t>
  </si>
  <si>
    <t>Гагарина пр-кт. д.136</t>
  </si>
  <si>
    <t>Гагарина пр-кт. д.138</t>
  </si>
  <si>
    <t>Гагарина пр-кт. д.138А</t>
  </si>
  <si>
    <t>Гагарина пр-кт. д.140</t>
  </si>
  <si>
    <t>Гагарина пр-кт. д.146</t>
  </si>
  <si>
    <t>Гагарина пр-кт. д.150</t>
  </si>
  <si>
    <t>Гагарина пр-кт. д.160</t>
  </si>
  <si>
    <t>Горная ул. д.2А</t>
  </si>
  <si>
    <t>Горная ул. д.4</t>
  </si>
  <si>
    <t>Горная ул. д.6</t>
  </si>
  <si>
    <t>Горная ул. д.12</t>
  </si>
  <si>
    <t>Горная ул. д.14А</t>
  </si>
  <si>
    <t>Горная ул. д.28</t>
  </si>
  <si>
    <t>Горная ул. д.30</t>
  </si>
  <si>
    <t>Елисеева Героя ул. д.1</t>
  </si>
  <si>
    <t>Елисеева Героя ул. д.2</t>
  </si>
  <si>
    <t>Елисеева Героя ул. д.3</t>
  </si>
  <si>
    <t>Елисеева Героя ул. д.4</t>
  </si>
  <si>
    <t>Елисеева Героя ул. д.5</t>
  </si>
  <si>
    <t>Елисеева Героя ул. д.6</t>
  </si>
  <si>
    <t>Кологривская ул. д.32</t>
  </si>
  <si>
    <t>Невская ул. д.21</t>
  </si>
  <si>
    <t>Подгорная ул. д.12</t>
  </si>
  <si>
    <t>Пятигорская ул. д.2</t>
  </si>
  <si>
    <t>Пятигорская ул. д.3</t>
  </si>
  <si>
    <t>Пятигорская ул. д.4</t>
  </si>
  <si>
    <t>Пятигорская ул. д.5</t>
  </si>
  <si>
    <t>Пятигорская ул. д.7</t>
  </si>
  <si>
    <t>Пятигорская ул. д.8</t>
  </si>
  <si>
    <t>Пятигорская ул. д.9</t>
  </si>
  <si>
    <t>Пятигорская ул. д.10</t>
  </si>
  <si>
    <t>Пятигорская ул. д.11</t>
  </si>
  <si>
    <t>Пятигорская ул. д.12</t>
  </si>
  <si>
    <t>Пятигорская ул. д.13</t>
  </si>
  <si>
    <t>Пятигорская ул. д.14</t>
  </si>
  <si>
    <t>Пятигорская ул. д.16</t>
  </si>
  <si>
    <t>Пятигорская ул. д.18</t>
  </si>
  <si>
    <t>Пятигорская ул. д.18А</t>
  </si>
  <si>
    <t>Пятигорская ул. д.19</t>
  </si>
  <si>
    <t>Пятигорская ул. д.20</t>
  </si>
  <si>
    <t>Пятигорская ул. д.20А</t>
  </si>
  <si>
    <t>Пятигорская ул. д.23</t>
  </si>
  <si>
    <t>Пятигорская ул. д.27</t>
  </si>
  <si>
    <t>Пятигорская ул. д.29</t>
  </si>
  <si>
    <t>Столетова ул. д.1</t>
  </si>
  <si>
    <t>Столетова ул. д.2</t>
  </si>
  <si>
    <t>Столетова ул. д.3</t>
  </si>
  <si>
    <t>Столетова ул. д.4</t>
  </si>
  <si>
    <t>Столетова ул. д.5</t>
  </si>
  <si>
    <t>Столетова ул. д.7</t>
  </si>
  <si>
    <t>Углова ул. д.1</t>
  </si>
  <si>
    <t>Углова ул. д.2</t>
  </si>
  <si>
    <t>Углова ул. д.3</t>
  </si>
  <si>
    <t>Углова ул. д.4</t>
  </si>
  <si>
    <t>Углова ул. д.5</t>
  </si>
  <si>
    <t>Цветочная ул. д.9</t>
  </si>
  <si>
    <t>Гагарина пр-кт. д.104</t>
  </si>
  <si>
    <t>Гагарина пр-кт. д.102</t>
  </si>
  <si>
    <t>Бонч-Бруевича ул. д.12</t>
  </si>
  <si>
    <t>Пятигорская ул. д.22</t>
  </si>
  <si>
    <t>Пятигорская ул. д.22а</t>
  </si>
  <si>
    <t>Вологдина ул. д.1</t>
  </si>
  <si>
    <t>Пятигорская ул. д.22б</t>
  </si>
  <si>
    <t>Столетова ул. д.8</t>
  </si>
  <si>
    <t>Цветочная ул. д.5</t>
  </si>
  <si>
    <t>Цветочная ул. д.1</t>
  </si>
  <si>
    <t>Цветочная ул. д.2</t>
  </si>
  <si>
    <t>Вологдина ул. д.1А</t>
  </si>
  <si>
    <t>Арсеньева ул. д.1</t>
  </si>
  <si>
    <t>Арсеньева ул. д.2</t>
  </si>
  <si>
    <t>Арсеньева ул. д.3</t>
  </si>
  <si>
    <t>Арсеньева ул. д.4</t>
  </si>
  <si>
    <t>Арсеньева ул. д.5</t>
  </si>
  <si>
    <t>Батумская ул. д.9</t>
  </si>
  <si>
    <t>Батумская ул. д.11</t>
  </si>
  <si>
    <t>Батумская ул. д.13</t>
  </si>
  <si>
    <t>Батумская ул. д.16</t>
  </si>
  <si>
    <t>Батумская ул. д.17</t>
  </si>
  <si>
    <t>Батумская ул. д.18</t>
  </si>
  <si>
    <t>Батумская ул. д.19</t>
  </si>
  <si>
    <t>Батумская ул. д.20</t>
  </si>
  <si>
    <t>Батумская ул. д.21</t>
  </si>
  <si>
    <t>Батумская ул. д.22</t>
  </si>
  <si>
    <t>Батумская ул. д.22А</t>
  </si>
  <si>
    <t>Батумская ул. д.25</t>
  </si>
  <si>
    <t>Батумская ул. д.26</t>
  </si>
  <si>
    <t>Батумская ул. д.26А</t>
  </si>
  <si>
    <t>Батумская ул. д.28</t>
  </si>
  <si>
    <t>Батумская ул. д.30</t>
  </si>
  <si>
    <t>Батумская ул. д.30А</t>
  </si>
  <si>
    <t>Батумская ул. д.32</t>
  </si>
  <si>
    <t>Батумская ул. д.34/ 12</t>
  </si>
  <si>
    <t>Бонч-Бруевича ул. д.1</t>
  </si>
  <si>
    <t>Бонч-Бруевича ул. д.2</t>
  </si>
  <si>
    <t>Бонч-Бруевича ул. д.3</t>
  </si>
  <si>
    <t>Бонч-Бруевича ул. д.4</t>
  </si>
  <si>
    <t>Бонч-Бруевича ул. д.5</t>
  </si>
  <si>
    <t>Бонч-Бруевича ул. д.6А</t>
  </si>
  <si>
    <t>Вологдина ул. д.4</t>
  </si>
  <si>
    <t>Вологдина ул. д.8</t>
  </si>
  <si>
    <t>Глазунова ул. д.3</t>
  </si>
  <si>
    <t>Глазунова ул. д.3А</t>
  </si>
  <si>
    <t>Глазунова ул. д.4</t>
  </si>
  <si>
    <t>Глазунова ул. д.4А</t>
  </si>
  <si>
    <t>Глазунова ул. д.5</t>
  </si>
  <si>
    <t>Глазунова ул. д.6/11</t>
  </si>
  <si>
    <t>Глазунова ул. д.7/13</t>
  </si>
  <si>
    <t>Глазунова ул. д.9/16</t>
  </si>
  <si>
    <t>Глазунова ул. д.10</t>
  </si>
  <si>
    <t>Глазунова ул. д.11</t>
  </si>
  <si>
    <t>Глазунова ул. д.12</t>
  </si>
  <si>
    <t>Глазунова ул. д.13</t>
  </si>
  <si>
    <t>Глазунова ул. д.14</t>
  </si>
  <si>
    <t>Глазунова ул. д.15</t>
  </si>
  <si>
    <t>Елисеева Героя ул. д.7</t>
  </si>
  <si>
    <t>Елисеева Героя ул. д.7А</t>
  </si>
  <si>
    <t>Елисеева Героя ул. д.8А</t>
  </si>
  <si>
    <t>Елисеева Героя ул. д.9</t>
  </si>
  <si>
    <t>Елисеева Героя ул. д.9А</t>
  </si>
  <si>
    <t>Елисеева Героя ул. д.10</t>
  </si>
  <si>
    <t>Елисеева Героя ул. д.11</t>
  </si>
  <si>
    <t>Елисеева Героя ул. д.12</t>
  </si>
  <si>
    <t>Луганская ул. д.1</t>
  </si>
  <si>
    <t>Луганская ул. д.3</t>
  </si>
  <si>
    <t>Луганская ул. д.5</t>
  </si>
  <si>
    <t>Луганская ул. д.6</t>
  </si>
  <si>
    <t>Луганская ул. д.7</t>
  </si>
  <si>
    <t>Луганская ул. д.9</t>
  </si>
  <si>
    <t>Луганская ул. д.10</t>
  </si>
  <si>
    <t>Октября 40 лет ул. д.3</t>
  </si>
  <si>
    <t>Октября 40 лет ул. д.3А</t>
  </si>
  <si>
    <t>Октября 40 лет ул. д.5</t>
  </si>
  <si>
    <t>Октября 40 лет ул. д.5А</t>
  </si>
  <si>
    <t>Октября 40 лет ул. д.6</t>
  </si>
  <si>
    <t>Октября 40 лет ул. д.7</t>
  </si>
  <si>
    <t>Октября 40 лет ул. д.7А</t>
  </si>
  <si>
    <t>Октября 40 лет ул. д.8</t>
  </si>
  <si>
    <t>Октября 40 лет ул. д.9</t>
  </si>
  <si>
    <t>Октября 40 лет ул. д.10</t>
  </si>
  <si>
    <t>Октября 40 лет ул. д.11</t>
  </si>
  <si>
    <t>Октября 40 лет ул. д.13</t>
  </si>
  <si>
    <t>Октября 40 лет ул. д.14/ 5</t>
  </si>
  <si>
    <t>Октября 40 лет ул. д.15</t>
  </si>
  <si>
    <t>Октября 40 лет ул. д.15А</t>
  </si>
  <si>
    <t>Октября 40 лет ул. д.16</t>
  </si>
  <si>
    <t>Октября 40 лет ул. д.16А</t>
  </si>
  <si>
    <t>Октября 40 лет ул. д.17</t>
  </si>
  <si>
    <t>Октября 40 лет ул. д.19</t>
  </si>
  <si>
    <t>Октября 40 лет ул. д.20А</t>
  </si>
  <si>
    <t>Октября 40 лет ул. д.22</t>
  </si>
  <si>
    <t>Октября 40 лет ул. д.24/ 2</t>
  </si>
  <si>
    <t>Октября 40 лет ул. д.26/ 1</t>
  </si>
  <si>
    <t>Радистов ул. д.2</t>
  </si>
  <si>
    <t>Радистов ул. д.3</t>
  </si>
  <si>
    <t>Радистов ул. д.3А</t>
  </si>
  <si>
    <t>Радистов ул. д.4</t>
  </si>
  <si>
    <t>Радистов ул. д.5</t>
  </si>
  <si>
    <t>Радистов ул. д.6</t>
  </si>
  <si>
    <t>Радистов ул. д.7</t>
  </si>
  <si>
    <t>Радистов ул. д.7А</t>
  </si>
  <si>
    <t>Радистов ул. д.8</t>
  </si>
  <si>
    <t>Радистов ул. д.8А</t>
  </si>
  <si>
    <t>Радистов ул. д.9</t>
  </si>
  <si>
    <t>Радистов ул. д.10</t>
  </si>
  <si>
    <t>Радистов ул. д.10А</t>
  </si>
  <si>
    <t>Радистов ул. д.12</t>
  </si>
  <si>
    <t>Радистов ул. д.14</t>
  </si>
  <si>
    <t>Радистов ул. д.15</t>
  </si>
  <si>
    <t>Радистов ул. д.18</t>
  </si>
  <si>
    <t>Радистов ул. д.20</t>
  </si>
  <si>
    <t>Радистов ул. д.22</t>
  </si>
  <si>
    <t>Радистов ул. д.24</t>
  </si>
  <si>
    <t>Радистов ул. д.24А</t>
  </si>
  <si>
    <t>Радистов ул. д.24Б</t>
  </si>
  <si>
    <t>Широтная ул. д.1/ 4</t>
  </si>
  <si>
    <t>Широтная ул. д.2</t>
  </si>
  <si>
    <t>Широтная ул. д.3</t>
  </si>
  <si>
    <t>Широтная ул. д.4</t>
  </si>
  <si>
    <t>Широтная ул. д.5</t>
  </si>
  <si>
    <t>Широтная ул. д.7</t>
  </si>
  <si>
    <t>Широтная ул. д.8</t>
  </si>
  <si>
    <t>Широтная ул. д.9</t>
  </si>
  <si>
    <t>Широтная ул. д.11</t>
  </si>
  <si>
    <t>Широтная ул. д.11А</t>
  </si>
  <si>
    <t>Широтная ул. д.12</t>
  </si>
  <si>
    <t>Широтная ул. д.13</t>
  </si>
  <si>
    <t>Широтная ул. д.14</t>
  </si>
  <si>
    <t>Широтная ул. д.15</t>
  </si>
  <si>
    <t>Широтная ул. д.16</t>
  </si>
  <si>
    <t>Широтная ул. д.17</t>
  </si>
  <si>
    <t>Широтная ул. д.18</t>
  </si>
  <si>
    <t>Широтная ул. д.20</t>
  </si>
  <si>
    <t>Энергетиков ул. д.1</t>
  </si>
  <si>
    <t>Энергетиков ул. д.2</t>
  </si>
  <si>
    <t>Энергетиков ул. д.3</t>
  </si>
  <si>
    <t>Энергетиков ул. д.4</t>
  </si>
  <si>
    <t>Энергетиков ул. д.6/12</t>
  </si>
  <si>
    <t>Энергетиков ул. д.6А</t>
  </si>
  <si>
    <t>Энергетиков ул. д.7</t>
  </si>
  <si>
    <t>Энергетиков ул. д.7А</t>
  </si>
  <si>
    <t>Энергетиков ул. д.8</t>
  </si>
  <si>
    <t>Энергетиков ул. д.8А</t>
  </si>
  <si>
    <t>Энергетиков ул. д.10</t>
  </si>
  <si>
    <t>Карбышева ул. д.7</t>
  </si>
  <si>
    <t>Мыза станция д.4</t>
  </si>
  <si>
    <t>Мыза станция д.3</t>
  </si>
  <si>
    <t>Карбышева ул. д.1</t>
  </si>
  <si>
    <t>Карбышева ул. д.3</t>
  </si>
  <si>
    <t>Карбышева ул. д.5</t>
  </si>
  <si>
    <t>Осташковский 2-й пер. д.1</t>
  </si>
  <si>
    <t>Осташковский 2-й пер. д.3а</t>
  </si>
  <si>
    <t>Горная ул. д.20</t>
  </si>
  <si>
    <t>Горная ул. д.24</t>
  </si>
  <si>
    <t>Горная ул. д.32</t>
  </si>
  <si>
    <t>Горная ул. д.26А</t>
  </si>
  <si>
    <t>Горная ул. д.19</t>
  </si>
  <si>
    <t>Горная ул. д.17</t>
  </si>
  <si>
    <t>Горная ул. д.26</t>
  </si>
  <si>
    <t>Гагарина пр-кт. д.113</t>
  </si>
  <si>
    <t>Гагарина пр-кт. д.115</t>
  </si>
  <si>
    <t>Гагарина пр-кт. д.117</t>
  </si>
  <si>
    <t>Гагарина пр-кт. д.119</t>
  </si>
  <si>
    <t>Гагарина пр-кт. д.198</t>
  </si>
  <si>
    <t>Гагарина пр-кт. д.200</t>
  </si>
  <si>
    <t>Голованова Маршала ул. д.27</t>
  </si>
  <si>
    <t>Голованова Маршала ул. д.29</t>
  </si>
  <si>
    <t>Голованова Маршала ул. д.31</t>
  </si>
  <si>
    <t>Голованова Маршала ул. д.33</t>
  </si>
  <si>
    <t>Голованова Маршала ул. д.35</t>
  </si>
  <si>
    <t>Голованова Маршала ул. д.37</t>
  </si>
  <si>
    <t>Голованова Маршала ул. д.41</t>
  </si>
  <si>
    <t>Голованова Маршала ул. д.45</t>
  </si>
  <si>
    <t>Жукова Маршала ул. д.1</t>
  </si>
  <si>
    <t>Жукова Маршала ул. д.2</t>
  </si>
  <si>
    <t>Жукова Маршала ул. д.3</t>
  </si>
  <si>
    <t>Жукова Маршала ул. д.4</t>
  </si>
  <si>
    <t>Жукова Маршала ул. д.5</t>
  </si>
  <si>
    <t>Жукова Маршала ул. д.6</t>
  </si>
  <si>
    <t>Жукова Маршала ул. д.8</t>
  </si>
  <si>
    <t>Жукова Маршала ул. д.9</t>
  </si>
  <si>
    <t>Жукова Маршала ул. д.10</t>
  </si>
  <si>
    <t>Лебедева Академика ул. д.1</t>
  </si>
  <si>
    <t>Лебедева Академика ул. д.4</t>
  </si>
  <si>
    <t>Лебедева Академика ул. д.12</t>
  </si>
  <si>
    <t>Лебедева Академика ул. д.14</t>
  </si>
  <si>
    <t>Тропинина ул. д.2</t>
  </si>
  <si>
    <t>Тропинина ул. д.2А</t>
  </si>
  <si>
    <t>Тропинина ул. д.3</t>
  </si>
  <si>
    <t>Тропинина ул. д.3А</t>
  </si>
  <si>
    <t>Тропинина ул. д.4</t>
  </si>
  <si>
    <t>Тропинина ул. д.4А</t>
  </si>
  <si>
    <t>Тропинина ул. д.6</t>
  </si>
  <si>
    <t>Тропинина ул. д.8</t>
  </si>
  <si>
    <t>Тропинина ул. д.10</t>
  </si>
  <si>
    <t>Тропинина ул. д.12</t>
  </si>
  <si>
    <t>Тропинина ул. д.14</t>
  </si>
  <si>
    <t>Тропинина ул. д.16</t>
  </si>
  <si>
    <t>Тропинина ул. д.18</t>
  </si>
  <si>
    <t>Тропинина ул. д.51</t>
  </si>
  <si>
    <t>Тропинина ул. д.53</t>
  </si>
  <si>
    <t>Тропинина ул. д.55</t>
  </si>
  <si>
    <t>Тропинина ул. д.57</t>
  </si>
  <si>
    <t>Полевая  ул. д.10</t>
  </si>
  <si>
    <t>Малиновая Гряда п. д.1</t>
  </si>
  <si>
    <t>Малиновая Гряда п. д.2</t>
  </si>
  <si>
    <t>Тропинина ул. д.7а</t>
  </si>
  <si>
    <t>Тропинина ул. д.5а</t>
  </si>
  <si>
    <t>Медицинская ул. д.9</t>
  </si>
  <si>
    <t>Медицинская ул. д.11</t>
  </si>
  <si>
    <t>Медицинская ул. д.13</t>
  </si>
  <si>
    <t>Адрес многоквартирного дома</t>
  </si>
  <si>
    <t>примечан.</t>
  </si>
  <si>
    <t>Категория дома по степени благоусторенности</t>
  </si>
  <si>
    <t>Анкудиновское шоссе  д.9а</t>
  </si>
  <si>
    <t>В.Комиссаров,3</t>
  </si>
  <si>
    <t>ЖСК-175</t>
  </si>
  <si>
    <t>В.Комиссаров,5</t>
  </si>
  <si>
    <t>ЖСК-176</t>
  </si>
  <si>
    <t>Вятская, 3</t>
  </si>
  <si>
    <t>ТСЖ "Первое образцовое"</t>
  </si>
  <si>
    <t>Вятская, 5</t>
  </si>
  <si>
    <t>ТСЖ "Вятская,5"</t>
  </si>
  <si>
    <t>Батумская,5-б</t>
  </si>
  <si>
    <t>ТСЖ "Караваиха"</t>
  </si>
  <si>
    <t>Гагарина,72</t>
  </si>
  <si>
    <t>Гагарина, 103</t>
  </si>
  <si>
    <t>ЖСК-335</t>
  </si>
  <si>
    <t>Гагарина, 103 а</t>
  </si>
  <si>
    <t>ТСЖ "Ока-атом"</t>
  </si>
  <si>
    <t>Гагарина, 105</t>
  </si>
  <si>
    <t>ТСЖ "Гагарина,105"</t>
  </si>
  <si>
    <t>Гагарина,109</t>
  </si>
  <si>
    <t>ТСЖ "Парус"</t>
  </si>
  <si>
    <t>Гагарина,111</t>
  </si>
  <si>
    <t>ТСЖ "Компас"</t>
  </si>
  <si>
    <t>Гагарина,194</t>
  </si>
  <si>
    <t>ТСЖ-276</t>
  </si>
  <si>
    <t>Гагарина,196</t>
  </si>
  <si>
    <t>ТСЖ-277</t>
  </si>
  <si>
    <t>Гагарина,204</t>
  </si>
  <si>
    <t>ТСЖ-248</t>
  </si>
  <si>
    <t>Гагарина,206</t>
  </si>
  <si>
    <t>ТСЖ-242</t>
  </si>
  <si>
    <t>Гагарина,208</t>
  </si>
  <si>
    <t>Голованова,3а</t>
  </si>
  <si>
    <t>Голованова,7а</t>
  </si>
  <si>
    <t>Голованова, 19/2</t>
  </si>
  <si>
    <t>ТСЖ"Каскад"</t>
  </si>
  <si>
    <t>Голованова, 19/3</t>
  </si>
  <si>
    <t>ТСЖ "Щербинки"</t>
  </si>
  <si>
    <t>Голованова, 37а</t>
  </si>
  <si>
    <t>ТСЖ "Чайка"</t>
  </si>
  <si>
    <t>Голованова,39</t>
  </si>
  <si>
    <t>ЖСК-312</t>
  </si>
  <si>
    <t>Голованова,55</t>
  </si>
  <si>
    <t>ЖСК-321</t>
  </si>
  <si>
    <t>Голованова,57</t>
  </si>
  <si>
    <t>ЖСК-322</t>
  </si>
  <si>
    <t>Горная,11/1</t>
  </si>
  <si>
    <t>ТСЖ "Горная лаванда"</t>
  </si>
  <si>
    <t>Горная,11/2</t>
  </si>
  <si>
    <t>Горная,11</t>
  </si>
  <si>
    <t>ТСЖ "Горная,11"</t>
  </si>
  <si>
    <t>Елисеева, 8</t>
  </si>
  <si>
    <t>ТСЖ"Окское"</t>
  </si>
  <si>
    <t>Жукова,12</t>
  </si>
  <si>
    <t>Жукова,13</t>
  </si>
  <si>
    <t>ТСЖ-245</t>
  </si>
  <si>
    <t>Жукова,14</t>
  </si>
  <si>
    <t>Жукова,19</t>
  </si>
  <si>
    <t>Жукова,21</t>
  </si>
  <si>
    <t>ЖСК-228</t>
  </si>
  <si>
    <t>Кащенко,14</t>
  </si>
  <si>
    <t>Кащенко,14а</t>
  </si>
  <si>
    <t>Крылова,2а</t>
  </si>
  <si>
    <t>ЖСК -9</t>
  </si>
  <si>
    <t>Крылова,5а</t>
  </si>
  <si>
    <t>Лебедева,6</t>
  </si>
  <si>
    <t>Лебедева,8</t>
  </si>
  <si>
    <t>Лебедева,10</t>
  </si>
  <si>
    <t>ЖСК-151</t>
  </si>
  <si>
    <t>Луганская,2а</t>
  </si>
  <si>
    <t>ЖСК-27</t>
  </si>
  <si>
    <t>Луганская,4а</t>
  </si>
  <si>
    <t>Пятигорская, 1</t>
  </si>
  <si>
    <t>ТСЖ "Уют"</t>
  </si>
  <si>
    <t>Пятигорская,18б</t>
  </si>
  <si>
    <t>ЖСК-26</t>
  </si>
  <si>
    <t>Пятигорская, 21</t>
  </si>
  <si>
    <t>ТСЖ "Радий"</t>
  </si>
  <si>
    <t>Сурикова, 5</t>
  </si>
  <si>
    <t>ТСЖ "Звездочка"</t>
  </si>
  <si>
    <t>Тропинина, 61</t>
  </si>
  <si>
    <t>ТСЖ "Квант"</t>
  </si>
  <si>
    <t>Цветочная,10</t>
  </si>
  <si>
    <t>Цветочная,11</t>
  </si>
  <si>
    <t>Эпроновская,10</t>
  </si>
  <si>
    <t>1-Щербинки, 6а</t>
  </si>
  <si>
    <t>ТСЖ "Рассвет"</t>
  </si>
  <si>
    <t>1-Щербинки,7а</t>
  </si>
  <si>
    <t>1-Щербинки,17</t>
  </si>
  <si>
    <t>ЖСК-85</t>
  </si>
  <si>
    <t>1-Щербинки,18</t>
  </si>
  <si>
    <t>1-Щербинки,19</t>
  </si>
  <si>
    <t>ЖСК-84</t>
  </si>
  <si>
    <t>40 лет Октября, 5 б</t>
  </si>
  <si>
    <t>ТСЖ "Партнер"</t>
  </si>
  <si>
    <t>40 лет Октября, 7б</t>
  </si>
  <si>
    <t>ТСЖ "Ордер"</t>
  </si>
  <si>
    <t>40 лет Победы,5</t>
  </si>
  <si>
    <t>ЖСК-348</t>
  </si>
  <si>
    <t>40 лет Победы,11</t>
  </si>
  <si>
    <t>ЖСК-359</t>
  </si>
  <si>
    <t>40 лет Победы,14</t>
  </si>
  <si>
    <t>ТСЖ-395</t>
  </si>
  <si>
    <t>Наименование управляющей или обслуживающей организации, (ТСЖ,ЖСК)</t>
  </si>
  <si>
    <t>Площадь помещений дома,нах.в государств.собственности кв.м.</t>
  </si>
  <si>
    <t>Площадь нежилых помещений дома кв.м.</t>
  </si>
  <si>
    <t>Из них</t>
  </si>
  <si>
    <t>В том числе площади нежилых помещений дома,наход.в муниц.собствен.кв.м.</t>
  </si>
  <si>
    <t>ЖСК и ТСЖ</t>
  </si>
  <si>
    <t>-</t>
  </si>
  <si>
    <t>НГСХА</t>
  </si>
  <si>
    <t>Учхоз «Новинки»</t>
  </si>
  <si>
    <t>Учхоз «Щербинки», д. 14А</t>
  </si>
  <si>
    <t>Учхоз «Щербинки», д. 20</t>
  </si>
  <si>
    <t>Верхнее-Волжское УГМС</t>
  </si>
  <si>
    <t>Общественная организация «Всероссийское общество глухих»</t>
  </si>
  <si>
    <t>Войсковая часть 7408</t>
  </si>
  <si>
    <t>ОАО «Домоуправляющая компания Нижегородского района"</t>
  </si>
  <si>
    <t>ФГУП ННИИС</t>
  </si>
  <si>
    <t>ФГУП «Нижегородский завод им. Фрунзе»</t>
  </si>
  <si>
    <t>ОАО ДК Приокского района</t>
  </si>
  <si>
    <t xml:space="preserve">Анкудиновское шоссе, д. 3 корп. 1 </t>
  </si>
  <si>
    <t>Нижегородская академия МВД РФ</t>
  </si>
  <si>
    <t xml:space="preserve">Анкудиновское шоссе, д. 3 корп. 2 </t>
  </si>
  <si>
    <t>Нижегородская государственная медицинская академия</t>
  </si>
  <si>
    <t>Нижегородский государственный лингвистический университет</t>
  </si>
  <si>
    <t>Нижегородский государственный архитектурно-строительный университет</t>
  </si>
  <si>
    <t>Анкудиновское шоссе, д. 10</t>
  </si>
  <si>
    <t>Анкудиновское шоссе, д. 12</t>
  </si>
  <si>
    <t>Анкудиновское шоссе, д. 16</t>
  </si>
  <si>
    <t>Анкудиновское шоссе, д. 18</t>
  </si>
  <si>
    <t>Анкудиновское шоссе, д. 22</t>
  </si>
  <si>
    <t>Анкудиновское шоссе, д. 6</t>
  </si>
  <si>
    <t>Анкудиновское шоссе, д. 8</t>
  </si>
  <si>
    <t>общежитие</t>
  </si>
  <si>
    <t xml:space="preserve"> Батумская,  д. 1б</t>
  </si>
  <si>
    <t>Батумская, д. 9а</t>
  </si>
  <si>
    <t>Батумская, д. 9б</t>
  </si>
  <si>
    <t>Бонч-Бруевича, д. 10</t>
  </si>
  <si>
    <t>Гагарина проспект, д.156</t>
  </si>
  <si>
    <t>Гагарина проспект, д. 101</t>
  </si>
  <si>
    <t>Гагарина проспект, д. 82</t>
  </si>
  <si>
    <t>Гагарина проспект, д. 97/1</t>
  </si>
  <si>
    <t>Гагарина проспект, д. 97/2</t>
  </si>
  <si>
    <t>Гагарина проспект, д. 97/4</t>
  </si>
  <si>
    <t>Гагарина проспект, д. 97/5</t>
  </si>
  <si>
    <t>Гагарина проспект, д. 97/6</t>
  </si>
  <si>
    <t>Гагарина проспект, д. 97/7</t>
  </si>
  <si>
    <t>Гагарина проспект, д. 99</t>
  </si>
  <si>
    <t>Гагарина, д. 68</t>
  </si>
  <si>
    <t>дер. Ольгино, д. 10</t>
  </si>
  <si>
    <t>дер. Ольгино, д. 2</t>
  </si>
  <si>
    <t>дер. Ольгино, д. 3</t>
  </si>
  <si>
    <t>дер. Ольгино, д. 4</t>
  </si>
  <si>
    <t>дер. Ольгино, д. 6</t>
  </si>
  <si>
    <t>дер. Ольгино, д. 8</t>
  </si>
  <si>
    <t>дер. Ольгино, д. 9</t>
  </si>
  <si>
    <t>Кащенко, д. 23</t>
  </si>
  <si>
    <t>Корейский пер., д. 6</t>
  </si>
  <si>
    <t>Медицинская, д. 3</t>
  </si>
  <si>
    <t>Медицинская, д. 5</t>
  </si>
  <si>
    <t>Медицинская, д. 5а</t>
  </si>
  <si>
    <t>Октября 40 лет, д.1а</t>
  </si>
  <si>
    <t>Октября 40 лет, д. 21</t>
  </si>
  <si>
    <t>Петровского, д. 15</t>
  </si>
  <si>
    <t>Петровского, д. 9а</t>
  </si>
  <si>
    <t>Полевая, д. 10а</t>
  </si>
  <si>
    <t>Радистов, 19 А</t>
  </si>
  <si>
    <t>Радистов, д. 17</t>
  </si>
  <si>
    <t>Студгородок ГСХИ д.11</t>
  </si>
  <si>
    <t>Студгородок ГСХИ д.12</t>
  </si>
  <si>
    <t>Студгородок ГСХИ д.15</t>
  </si>
  <si>
    <t>Студгородок ГСХИ д.17</t>
  </si>
  <si>
    <t>Тропинина, 13 А</t>
  </si>
  <si>
    <t>Тропинина, д. 1 А</t>
  </si>
  <si>
    <t>Цветочная, д. 5а</t>
  </si>
  <si>
    <t>Итого ЖСК и ТСЖ:</t>
  </si>
  <si>
    <t>Всего по Приокскому району:</t>
  </si>
  <si>
    <t>Лебедева, 8А</t>
  </si>
  <si>
    <t>ТСЖ "Приокские огни"</t>
  </si>
  <si>
    <t>мкрн Щербинки-1, д. 13</t>
  </si>
  <si>
    <r>
      <t xml:space="preserve">Площадь </t>
    </r>
    <r>
      <rPr>
        <sz val="10"/>
        <color indexed="10"/>
        <rFont val="Times New Roman"/>
        <family val="1"/>
        <charset val="204"/>
      </rPr>
      <t xml:space="preserve">жилых </t>
    </r>
    <r>
      <rPr>
        <sz val="10"/>
        <rFont val="Times New Roman"/>
        <family val="1"/>
      </rPr>
      <t>помещений дома наход.вмуниципальной собств.кв.м.</t>
    </r>
  </si>
  <si>
    <r>
      <t xml:space="preserve">Общая площадь </t>
    </r>
    <r>
      <rPr>
        <sz val="10"/>
        <color indexed="10"/>
        <rFont val="Times New Roman"/>
        <family val="1"/>
        <charset val="204"/>
      </rPr>
      <t xml:space="preserve">жилых </t>
    </r>
    <r>
      <rPr>
        <sz val="10"/>
        <rFont val="Times New Roman"/>
        <family val="1"/>
      </rPr>
      <t>помещений дома ,кв.м</t>
    </r>
  </si>
  <si>
    <r>
      <t xml:space="preserve">Общая площадь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</rPr>
      <t>помещений дома ,кв.м</t>
    </r>
  </si>
  <si>
    <r>
      <t xml:space="preserve">Площадь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</rPr>
      <t>помещений дома наход.в муниципальной собств.кв.м.</t>
    </r>
  </si>
  <si>
    <t>Жукова, 1А</t>
  </si>
  <si>
    <t>ТСЖ "Высотка"</t>
  </si>
  <si>
    <t>Анкудиновское шоссе д.13</t>
  </si>
  <si>
    <t>Анкудиновское шоссе д.26</t>
  </si>
  <si>
    <t>Анкудиновское шоссе д.26а</t>
  </si>
  <si>
    <t>Анкудиновское шоссе д.28</t>
  </si>
  <si>
    <t>Анкудиновское шоссе д.30</t>
  </si>
  <si>
    <t>Анкудиновское шоссе д.32</t>
  </si>
  <si>
    <t>Анкудиновское шоссе д. 30а</t>
  </si>
  <si>
    <t>Голованова Маршала ул. д.5а</t>
  </si>
  <si>
    <t>Кемеровский-1 пер. д. 3</t>
  </si>
  <si>
    <t>Октября 40 лет ул. д. 30</t>
  </si>
  <si>
    <t>Октября 40 лет ул. д. 30 А</t>
  </si>
  <si>
    <t>Итого в управлении ОАО ДК Приокского района:</t>
  </si>
  <si>
    <t>Дома в непосредственном управлении собственников помещений</t>
  </si>
  <si>
    <t>Итого дома в непосредственном управлении собственников помещений:</t>
  </si>
  <si>
    <t>58 отчет</t>
  </si>
  <si>
    <t>319 отчет</t>
  </si>
  <si>
    <t>МП "АДС"</t>
  </si>
  <si>
    <t>Кемеровский-2 пер., д. 5</t>
  </si>
  <si>
    <t>Кемеровский-1 пер., д. 5</t>
  </si>
  <si>
    <t>Голованова,19</t>
  </si>
  <si>
    <t>ТСЖ "Голованова,19"</t>
  </si>
  <si>
    <t>2-й Кемеровский пер., 7</t>
  </si>
  <si>
    <t>МЖКУ ДЕЗ Приокского района</t>
  </si>
  <si>
    <t>Специализированный жилой фонд, в т.ч. Общежития</t>
  </si>
  <si>
    <t>Итого по специализированному фонду и общежитиям:</t>
  </si>
  <si>
    <t>Дома государственной и муниципальной собственности</t>
  </si>
  <si>
    <t>Жилые помещения в нежилых зданиях</t>
  </si>
  <si>
    <t>Итого по жилым помещениям в нежилом фонде</t>
  </si>
  <si>
    <t>Итого дома в гос. и мун. собственности:</t>
  </si>
  <si>
    <t>пос. Черепичный д.14 лит З1 пом № 2</t>
  </si>
  <si>
    <t>пос. Черепичный д.14 лит Д пом № 6</t>
  </si>
  <si>
    <t>МУ "Управление муниципальным жилищным фондом города Нижнего Новгорода"</t>
  </si>
  <si>
    <t>Энергетиков ул. д.9/1</t>
  </si>
  <si>
    <t>Медведева Н.А.</t>
  </si>
  <si>
    <t>Гагарина, д. 68А</t>
  </si>
  <si>
    <t>МУ "Комплексный центр социального обслуживания населения Приокского района г.Н.Новгорода "Мыза"</t>
  </si>
  <si>
    <t>Дом преста-релых</t>
  </si>
  <si>
    <t xml:space="preserve">Горная, 16                              </t>
  </si>
  <si>
    <t>маневрен-ный фонд</t>
  </si>
  <si>
    <t xml:space="preserve"> Корейская, д. 19а </t>
  </si>
  <si>
    <t>с 01.03.08</t>
  </si>
  <si>
    <t>нет мун. соб</t>
  </si>
  <si>
    <t>465 16 93</t>
  </si>
  <si>
    <t>нет мун соб</t>
  </si>
  <si>
    <t>Медицинская, 1а</t>
  </si>
  <si>
    <t>ТСЖ "Родос"</t>
  </si>
  <si>
    <t>федер соб</t>
  </si>
  <si>
    <t>ТСЖ-171</t>
  </si>
  <si>
    <t>ТСЖ-249</t>
  </si>
  <si>
    <t>ТСЖ-354</t>
  </si>
  <si>
    <t>ТСЖ-383</t>
  </si>
  <si>
    <t>Горная,11/3</t>
  </si>
  <si>
    <t>Горная,11/4</t>
  </si>
  <si>
    <t>ТСЖ-152</t>
  </si>
  <si>
    <t>ТСЖ-150</t>
  </si>
  <si>
    <t>ТСЖ -407</t>
  </si>
  <si>
    <t>ТСЖ-407</t>
  </si>
  <si>
    <t>ТСЖ-24</t>
  </si>
  <si>
    <t>ТСЖ-148</t>
  </si>
  <si>
    <t>ТСЖ-25</t>
  </si>
  <si>
    <t>ТСЖ-474</t>
  </si>
  <si>
    <t>ТСЖ-413</t>
  </si>
  <si>
    <t>ТСЖ-406</t>
  </si>
  <si>
    <t>ТСЖ-414</t>
  </si>
  <si>
    <t>ТСЖ*</t>
  </si>
  <si>
    <t xml:space="preserve">ТСЖ* - собственники обозначенных домов в декабре 2008 года выбрали способ управления - товарищество собственников жилья. </t>
  </si>
  <si>
    <t>кв. 1 ком. 3</t>
  </si>
  <si>
    <t>3а</t>
  </si>
  <si>
    <r>
      <t xml:space="preserve">Площадь </t>
    </r>
    <r>
      <rPr>
        <sz val="10"/>
        <color indexed="10"/>
        <rFont val="Times New Roman"/>
        <family val="1"/>
      </rPr>
      <t xml:space="preserve">   жилых    </t>
    </r>
    <r>
      <rPr>
        <sz val="10"/>
        <color indexed="8"/>
        <rFont val="Times New Roman"/>
        <family val="1"/>
      </rPr>
      <t xml:space="preserve"> помещений дома наход. в собственности граждан кв.м.</t>
    </r>
  </si>
  <si>
    <t>ТСЖ</t>
  </si>
  <si>
    <t>Корейская ул. д.19а</t>
  </si>
  <si>
    <t>Цветочная ул.д.7</t>
  </si>
  <si>
    <t>Цветочная ул.д.7\1</t>
  </si>
  <si>
    <t>Цветочная ул. д.7\2</t>
  </si>
  <si>
    <t>% муниципальной.собственности</t>
  </si>
  <si>
    <t>4\1</t>
  </si>
  <si>
    <t>Анкудин.шоссе д.9а</t>
  </si>
  <si>
    <t>Реестр многоквартирных домов Приокского района по состоянию на 18.01.2011г.(из отчета 319 за декабрь м-ц 2010г.)</t>
  </si>
  <si>
    <t>№ п\п</t>
  </si>
  <si>
    <t>Адрес</t>
  </si>
  <si>
    <t>Площадь муниципальной собственности, кв.м</t>
  </si>
  <si>
    <t>% муниц.собствености</t>
  </si>
  <si>
    <t>Категория дома</t>
  </si>
  <si>
    <t>Дата протокола</t>
  </si>
  <si>
    <t>Кол-во бюллетеней</t>
  </si>
  <si>
    <t>Обходчик</t>
  </si>
  <si>
    <t>Выполнение</t>
  </si>
  <si>
    <t>Ткачева</t>
  </si>
  <si>
    <t>в работе</t>
  </si>
  <si>
    <t>Лисок</t>
  </si>
  <si>
    <t xml:space="preserve">Лисок </t>
  </si>
  <si>
    <t>отказ</t>
  </si>
  <si>
    <t>Демидов</t>
  </si>
  <si>
    <t>Кузьмина</t>
  </si>
  <si>
    <t>Хваткова</t>
  </si>
  <si>
    <t>Косенков</t>
  </si>
  <si>
    <t>Мавричева</t>
  </si>
  <si>
    <t>Саманов</t>
  </si>
  <si>
    <t>Малиновая гряда д.2</t>
  </si>
  <si>
    <t>Р Е Е С Т Р</t>
  </si>
  <si>
    <t>проведение голосования по вопросу утверждения установления платы за содержание и ремонт жилого помещения на 2011 год с заключением договора управления с ОАО "Домоуправляющая Компания Приокского района" в новой редакции сроком на пять лет. ( 17.02.2011)</t>
  </si>
  <si>
    <t>Начала проведения собрания</t>
  </si>
  <si>
    <t>Окончание проведения собрания</t>
  </si>
  <si>
    <t>Примечание</t>
  </si>
  <si>
    <t>?</t>
  </si>
  <si>
    <t>пос.Черепичный д.14а</t>
  </si>
  <si>
    <t>пос.Черепичный д.14</t>
  </si>
  <si>
    <t>Гагарина пр-кт, д. 101</t>
  </si>
  <si>
    <t>Малиновая гряда д.1</t>
  </si>
  <si>
    <t>Кащенко ул. д. 23</t>
  </si>
  <si>
    <t>Кащенко ул. д.14</t>
  </si>
  <si>
    <t>Кащенко ул. д.14а</t>
  </si>
  <si>
    <t>Победы 40 лет ул. д.20</t>
  </si>
  <si>
    <t>Победы 40 лет ул. д.19</t>
  </si>
  <si>
    <t>Победы 40 лет ул. д.21</t>
  </si>
  <si>
    <t>Гагарина пр-кт. д.156</t>
  </si>
  <si>
    <t>Октября 40 лет ул. д.21</t>
  </si>
  <si>
    <t>Петровского 15 - 01.03.2014</t>
  </si>
  <si>
    <t>Горная 19 - 01.03.2014</t>
  </si>
  <si>
    <t>Анкудиновское ш. 9а - 01.04.2014</t>
  </si>
  <si>
    <t>Выбыли, из таблицы исключены:</t>
  </si>
  <si>
    <t>Выбыли в ООО "Родной дом":</t>
  </si>
  <si>
    <t>Октября 40 лет ул. д.1а</t>
  </si>
  <si>
    <t xml:space="preserve">Гагарина 122 - снесен </t>
  </si>
  <si>
    <t>Приняты в управление:</t>
  </si>
  <si>
    <t xml:space="preserve">Азовская 16 - выбыл </t>
  </si>
  <si>
    <t xml:space="preserve">Ботанический сад 1а - выбыл </t>
  </si>
  <si>
    <t xml:space="preserve">Гагарина 124 - снесен в </t>
  </si>
  <si>
    <t xml:space="preserve">Гагарина 126 - снесен в </t>
  </si>
  <si>
    <t xml:space="preserve">Гагарина, 110 -выбыл в ТСЖ  </t>
  </si>
  <si>
    <t>Гагарина 120 - расселен (л.с. закрыты )</t>
  </si>
  <si>
    <t xml:space="preserve">Гагарина 118 - снесен </t>
  </si>
  <si>
    <t xml:space="preserve">Цветочная 7 - </t>
  </si>
  <si>
    <t xml:space="preserve">Цветочная 7/1 - </t>
  </si>
  <si>
    <t>Цветочная 7/2  -</t>
  </si>
  <si>
    <t xml:space="preserve"> 01.01.2015</t>
  </si>
  <si>
    <t>Ларина 5 -  (протокол 19.03.2015)</t>
  </si>
  <si>
    <t xml:space="preserve">Победы 40 лет 19 - </t>
  </si>
  <si>
    <t xml:space="preserve">Победы 40 лет 20 - </t>
  </si>
  <si>
    <t xml:space="preserve">Победы 40 лет 21 - </t>
  </si>
  <si>
    <t xml:space="preserve">Гагарина 156 - </t>
  </si>
  <si>
    <t xml:space="preserve">Петровского 15 - </t>
  </si>
  <si>
    <t xml:space="preserve">Кащенко 14,14а - </t>
  </si>
  <si>
    <t xml:space="preserve">Октября 40 лет 21 - </t>
  </si>
  <si>
    <t xml:space="preserve">Октября 60 летия бул. 25 к.2 - </t>
  </si>
  <si>
    <t>Октября 40 лет 1а -  (от ООО "Родной дом")</t>
  </si>
  <si>
    <t>2013г.</t>
  </si>
  <si>
    <t>декабрь 2014г.</t>
  </si>
  <si>
    <t>Ларина 1 -  (протокол 24.11.2015)</t>
  </si>
  <si>
    <t>Тропинина 4а - выбыл в ТСЖ</t>
  </si>
  <si>
    <t>Октября 60-летия бул. 25 к.2 - выбыл в ТСЖ</t>
  </si>
  <si>
    <t>Арсеньева 5 - выбыл в ТСЖ</t>
  </si>
  <si>
    <t xml:space="preserve">Петровского ул. д.15 </t>
  </si>
  <si>
    <t>11.06.2014г.</t>
  </si>
  <si>
    <t>Пятигорская 19 - выбыл в ТСЖ</t>
  </si>
  <si>
    <r>
      <t xml:space="preserve">Перешли в непосредственное управление - </t>
    </r>
    <r>
      <rPr>
        <b/>
        <sz val="14"/>
        <color indexed="62"/>
        <rFont val="Arial Cyr"/>
        <charset val="204"/>
      </rPr>
      <t>отменено в 2015г.</t>
    </r>
  </si>
  <si>
    <t>Кемеровский-1 пер. д. 5</t>
  </si>
  <si>
    <t>Петровского ул. д.9а</t>
  </si>
  <si>
    <t>Полевая ул. д.10</t>
  </si>
  <si>
    <t>Полевая ул. д.10а</t>
  </si>
  <si>
    <t>Радистов ул. д.17</t>
  </si>
  <si>
    <t>Цветочная ул. д.5а</t>
  </si>
  <si>
    <t>Корейский пер. д.10 - выбыл в УК ООО"Авангард"</t>
  </si>
  <si>
    <t>с 01.03.2019</t>
  </si>
  <si>
    <t xml:space="preserve">Анкудиновское шоссе д.9а </t>
  </si>
  <si>
    <t>с 01.11.2019</t>
  </si>
  <si>
    <t>Крылова ул. д.3 -выбыл в ТСЖ "Эволюция"</t>
  </si>
  <si>
    <t>с 01.03.2020</t>
  </si>
  <si>
    <t>Пятигорская ул. д.12 - выбыл в УК "Нижегородская коммунальная компания"</t>
  </si>
  <si>
    <t>Адрес дома</t>
  </si>
  <si>
    <t>Дата перехода МКД в непосредственное управление</t>
  </si>
  <si>
    <t>Причина исключения из лицензии</t>
  </si>
  <si>
    <t>Азовская ул.14</t>
  </si>
  <si>
    <t>Прекращение договора управления</t>
  </si>
  <si>
    <t>Азовская ул.15</t>
  </si>
  <si>
    <t>Азовская ул.18</t>
  </si>
  <si>
    <t>Батумская ул.2</t>
  </si>
  <si>
    <t>Батумская ул.32</t>
  </si>
  <si>
    <t>Гагарина пр-кт.51</t>
  </si>
  <si>
    <t>Гагарина пр-кт.53</t>
  </si>
  <si>
    <t>Гагарина пр-кт.55</t>
  </si>
  <si>
    <t>Петровского ул.21</t>
  </si>
  <si>
    <t>ст. Мыза 3</t>
  </si>
  <si>
    <t>Батумская ул. 6</t>
  </si>
  <si>
    <t>Батумская ул.10</t>
  </si>
  <si>
    <t>Гагарина пр-кт. 130А</t>
  </si>
  <si>
    <t>Гагарина пр-кт. 140</t>
  </si>
  <si>
    <t>Гагарина пр-кт. 130</t>
  </si>
  <si>
    <t>Углова ул. 3</t>
  </si>
  <si>
    <t>Выбыли в непосредственное управление</t>
  </si>
  <si>
    <t xml:space="preserve">пер.Корейский 8 - расселен </t>
  </si>
  <si>
    <t>№</t>
  </si>
  <si>
    <t>Площадь дома</t>
  </si>
  <si>
    <t>Количество л/сч</t>
  </si>
  <si>
    <t>отголосован в ГУД</t>
  </si>
  <si>
    <t xml:space="preserve">ОТГОЛОСОВАН НЦУК  </t>
  </si>
  <si>
    <t>Обсуживающая Компания</t>
  </si>
  <si>
    <r>
      <t xml:space="preserve">Отголосован НЦУК  / </t>
    </r>
    <r>
      <rPr>
        <b/>
        <sz val="10"/>
        <color theme="1"/>
        <rFont val="Arial"/>
        <family val="2"/>
        <charset val="204"/>
      </rPr>
      <t>ПЕРЕголосован В ГУД</t>
    </r>
  </si>
  <si>
    <t>Азовская ул.17</t>
  </si>
  <si>
    <t>Гагарина пр-кт.138а</t>
  </si>
  <si>
    <t>по конкурсу ООО "Умный дом"</t>
  </si>
  <si>
    <t>Ботанический Сад.2А</t>
  </si>
  <si>
    <t>10 02.2021</t>
  </si>
  <si>
    <t>Реестр 532 МКД в управлении</t>
  </si>
  <si>
    <t>Исключен из лицензии ПЕРЕШЕЛ в управление НКК</t>
  </si>
  <si>
    <t xml:space="preserve">Вернулся в ДК (Договор от 01.02.2021) </t>
  </si>
  <si>
    <t>включен в лицензию с 01.04.2021</t>
  </si>
  <si>
    <t>с 01.04.2022</t>
  </si>
  <si>
    <t>Медицинская ул. д.11 выбыл в ТСН "Медицинская 11"</t>
  </si>
  <si>
    <t>Пятигорская  18Б принят в управление из ЖСК</t>
  </si>
  <si>
    <t>Пятигорская ул. д.18Б</t>
  </si>
  <si>
    <t>Цветочная ул. д.5 - выбыл в ТСЖ с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</si>
</sst>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11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indexed="8"/>
      <name val="Times New Roman"/>
      <family val="1"/>
    </font>
    <font>
      <b/>
      <u/>
      <sz val="10"/>
      <name val="Times New Roman"/>
      <family val="1"/>
      <charset val="204"/>
    </font>
    <font>
      <b/>
      <u/>
      <sz val="10"/>
      <color indexed="8"/>
      <name val="Times New Roman"/>
      <family val="1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color indexed="62"/>
      <name val="Arial Cyr"/>
      <charset val="204"/>
    </font>
    <font>
      <b/>
      <sz val="12"/>
      <color indexed="20"/>
      <name val="Arial Cyr"/>
      <charset val="204"/>
    </font>
    <font>
      <b/>
      <sz val="12"/>
      <color indexed="21"/>
      <name val="Arial Cyr"/>
      <charset val="204"/>
    </font>
    <font>
      <b/>
      <sz val="14"/>
      <color indexed="62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0"/>
      <color rgb="FFFF0000"/>
      <name val="Arial Cyr"/>
      <charset val="204"/>
    </font>
    <font>
      <b/>
      <u/>
      <sz val="10"/>
      <color rgb="FFFF0000"/>
      <name val="Tahoma"/>
      <family val="2"/>
      <charset val="204"/>
    </font>
    <font>
      <sz val="9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28" fillId="3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15" borderId="7" applyNumberFormat="0" applyAlignment="0" applyProtection="0"/>
    <xf numFmtId="0" fontId="2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6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230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0" fillId="0" borderId="0" xfId="0" applyFont="1"/>
    <xf numFmtId="164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/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  <xf numFmtId="164" fontId="3" fillId="18" borderId="10" xfId="0" applyNumberFormat="1" applyFont="1" applyFill="1" applyBorder="1" applyAlignment="1">
      <alignment horizontal="center" wrapText="1"/>
    </xf>
    <xf numFmtId="0" fontId="3" fillId="18" borderId="12" xfId="0" applyFont="1" applyFill="1" applyBorder="1" applyAlignment="1">
      <alignment horizontal="center"/>
    </xf>
    <xf numFmtId="0" fontId="2" fillId="18" borderId="0" xfId="0" applyFont="1" applyFill="1" applyAlignment="1">
      <alignment horizontal="center"/>
    </xf>
    <xf numFmtId="0" fontId="6" fillId="18" borderId="0" xfId="0" applyFont="1" applyFill="1"/>
    <xf numFmtId="0" fontId="6" fillId="18" borderId="10" xfId="0" applyFont="1" applyFill="1" applyBorder="1"/>
    <xf numFmtId="0" fontId="19" fillId="0" borderId="0" xfId="0" applyFont="1"/>
    <xf numFmtId="0" fontId="20" fillId="0" borderId="0" xfId="0" applyFont="1"/>
    <xf numFmtId="0" fontId="37" fillId="0" borderId="0" xfId="0" applyFont="1"/>
    <xf numFmtId="0" fontId="3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39" fillId="19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8" fillId="19" borderId="10" xfId="0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" fontId="2" fillId="22" borderId="10" xfId="0" applyNumberFormat="1" applyFont="1" applyFill="1" applyBorder="1" applyAlignment="1">
      <alignment horizontal="center" vertical="top" wrapText="1"/>
    </xf>
    <xf numFmtId="2" fontId="3" fillId="22" borderId="10" xfId="0" applyNumberFormat="1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19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41" fillId="19" borderId="10" xfId="0" applyFont="1" applyFill="1" applyBorder="1" applyAlignment="1">
      <alignment horizontal="center" vertical="top" wrapText="1"/>
    </xf>
    <xf numFmtId="0" fontId="5" fillId="19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3" fillId="2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0" xfId="0" applyFont="1" applyBorder="1"/>
    <xf numFmtId="0" fontId="49" fillId="0" borderId="0" xfId="0" applyFont="1"/>
    <xf numFmtId="0" fontId="51" fillId="0" borderId="0" xfId="0" applyFont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14" fontId="0" fillId="24" borderId="10" xfId="0" applyNumberFormat="1" applyFill="1" applyBorder="1"/>
    <xf numFmtId="14" fontId="0" fillId="25" borderId="10" xfId="0" applyNumberFormat="1" applyFill="1" applyBorder="1"/>
    <xf numFmtId="14" fontId="0" fillId="22" borderId="10" xfId="0" applyNumberFormat="1" applyFill="1" applyBorder="1"/>
    <xf numFmtId="14" fontId="0" fillId="18" borderId="10" xfId="0" applyNumberFormat="1" applyFill="1" applyBorder="1"/>
    <xf numFmtId="0" fontId="0" fillId="18" borderId="10" xfId="0" applyFill="1" applyBorder="1" applyAlignment="1">
      <alignment horizontal="right"/>
    </xf>
    <xf numFmtId="0" fontId="0" fillId="19" borderId="10" xfId="0" applyFill="1" applyBorder="1" applyAlignment="1">
      <alignment horizontal="right"/>
    </xf>
    <xf numFmtId="0" fontId="0" fillId="24" borderId="10" xfId="0" applyFill="1" applyBorder="1" applyAlignment="1">
      <alignment horizontal="right"/>
    </xf>
    <xf numFmtId="14" fontId="0" fillId="19" borderId="10" xfId="0" applyNumberFormat="1" applyFill="1" applyBorder="1" applyAlignment="1">
      <alignment horizontal="right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4" fontId="0" fillId="26" borderId="10" xfId="0" applyNumberFormat="1" applyFill="1" applyBorder="1"/>
    <xf numFmtId="0" fontId="0" fillId="19" borderId="10" xfId="0" applyFill="1" applyBorder="1" applyAlignment="1">
      <alignment horizontal="center"/>
    </xf>
    <xf numFmtId="0" fontId="0" fillId="19" borderId="11" xfId="0" applyFill="1" applyBorder="1" applyAlignment="1">
      <alignment horizontal="left"/>
    </xf>
    <xf numFmtId="14" fontId="0" fillId="27" borderId="10" xfId="0" applyNumberFormat="1" applyFill="1" applyBorder="1"/>
    <xf numFmtId="14" fontId="0" fillId="28" borderId="10" xfId="0" applyNumberFormat="1" applyFill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54" fillId="0" borderId="10" xfId="0" applyFont="1" applyFill="1" applyBorder="1" applyAlignment="1">
      <alignment vertical="top" wrapText="1"/>
    </xf>
    <xf numFmtId="0" fontId="54" fillId="29" borderId="10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57" fillId="0" borderId="10" xfId="0" applyFont="1" applyBorder="1"/>
    <xf numFmtId="0" fontId="57" fillId="29" borderId="10" xfId="0" applyFont="1" applyFill="1" applyBorder="1"/>
    <xf numFmtId="0" fontId="58" fillId="0" borderId="17" xfId="0" applyFont="1" applyFill="1" applyBorder="1" applyAlignment="1">
      <alignment horizontal="left" vertical="top"/>
    </xf>
    <xf numFmtId="14" fontId="46" fillId="0" borderId="17" xfId="0" applyNumberFormat="1" applyFont="1" applyFill="1" applyBorder="1" applyAlignment="1">
      <alignment horizontal="center" vertical="top"/>
    </xf>
    <xf numFmtId="4" fontId="59" fillId="0" borderId="17" xfId="0" applyNumberFormat="1" applyFont="1" applyFill="1" applyBorder="1" applyAlignment="1">
      <alignment horizontal="center" vertical="top"/>
    </xf>
    <xf numFmtId="0" fontId="59" fillId="0" borderId="17" xfId="0" applyFont="1" applyFill="1" applyBorder="1" applyAlignment="1">
      <alignment horizontal="center" vertical="top"/>
    </xf>
    <xf numFmtId="0" fontId="58" fillId="29" borderId="10" xfId="0" applyFont="1" applyFill="1" applyBorder="1" applyAlignment="1">
      <alignment horizontal="left" vertical="top"/>
    </xf>
    <xf numFmtId="14" fontId="46" fillId="29" borderId="10" xfId="0" applyNumberFormat="1" applyFont="1" applyFill="1" applyBorder="1" applyAlignment="1">
      <alignment horizontal="center" vertical="top"/>
    </xf>
    <xf numFmtId="4" fontId="59" fillId="29" borderId="10" xfId="0" applyNumberFormat="1" applyFont="1" applyFill="1" applyBorder="1" applyAlignment="1">
      <alignment horizontal="center" vertical="top"/>
    </xf>
    <xf numFmtId="0" fontId="59" fillId="29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left" vertical="top"/>
    </xf>
    <xf numFmtId="14" fontId="46" fillId="0" borderId="10" xfId="0" applyNumberFormat="1" applyFont="1" applyFill="1" applyBorder="1" applyAlignment="1">
      <alignment horizontal="center" vertical="top"/>
    </xf>
    <xf numFmtId="4" fontId="59" fillId="0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left" vertical="top"/>
    </xf>
    <xf numFmtId="0" fontId="60" fillId="29" borderId="10" xfId="0" applyFont="1" applyFill="1" applyBorder="1" applyAlignment="1">
      <alignment horizontal="left" vertical="top"/>
    </xf>
    <xf numFmtId="4" fontId="59" fillId="0" borderId="10" xfId="0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center" vertical="top"/>
    </xf>
    <xf numFmtId="0" fontId="58" fillId="0" borderId="17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0" fontId="53" fillId="0" borderId="17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/>
    </xf>
    <xf numFmtId="0" fontId="61" fillId="0" borderId="0" xfId="0" applyFont="1" applyFill="1" applyBorder="1" applyAlignment="1">
      <alignment horizontal="left" vertical="top"/>
    </xf>
    <xf numFmtId="14" fontId="10" fillId="0" borderId="0" xfId="0" applyNumberFormat="1" applyFont="1"/>
    <xf numFmtId="14" fontId="62" fillId="0" borderId="0" xfId="0" applyNumberFormat="1" applyFont="1"/>
    <xf numFmtId="0" fontId="63" fillId="0" borderId="0" xfId="0" applyFont="1" applyFill="1" applyBorder="1" applyAlignment="1">
      <alignment horizontal="left" vertical="top"/>
    </xf>
    <xf numFmtId="14" fontId="0" fillId="28" borderId="0" xfId="0" applyNumberForma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0" fillId="0" borderId="10" xfId="0" applyFill="1" applyBorder="1"/>
    <xf numFmtId="0" fontId="0" fillId="0" borderId="10" xfId="0" applyBorder="1" applyAlignment="1">
      <alignment vertical="top"/>
    </xf>
    <xf numFmtId="0" fontId="57" fillId="0" borderId="1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 vertical="top"/>
    </xf>
    <xf numFmtId="0" fontId="55" fillId="0" borderId="22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48" fillId="0" borderId="22" xfId="0" applyFont="1" applyBorder="1" applyAlignment="1"/>
    <xf numFmtId="0" fontId="0" fillId="0" borderId="22" xfId="0" applyBorder="1" applyAlignment="1"/>
    <xf numFmtId="0" fontId="50" fillId="0" borderId="18" xfId="0" applyFont="1" applyBorder="1" applyAlignment="1"/>
    <xf numFmtId="0" fontId="0" fillId="0" borderId="18" xfId="0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20" borderId="13" xfId="0" applyFont="1" applyFill="1" applyBorder="1" applyAlignment="1">
      <alignment horizontal="center" vertical="center" wrapText="1"/>
    </xf>
    <xf numFmtId="0" fontId="43" fillId="20" borderId="17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22" borderId="13" xfId="0" applyFont="1" applyFill="1" applyBorder="1" applyAlignment="1">
      <alignment horizontal="center" vertical="center" wrapText="1"/>
    </xf>
    <xf numFmtId="0" fontId="43" fillId="22" borderId="17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2"/>
  <sheetViews>
    <sheetView workbookViewId="0">
      <pane ySplit="5" topLeftCell="A7" activePane="bottomLeft" state="frozen"/>
      <selection pane="bottomLeft" activeCell="B226" sqref="B226"/>
    </sheetView>
  </sheetViews>
  <sheetFormatPr defaultRowHeight="12.75" x14ac:dyDescent="0.2"/>
  <cols>
    <col min="1" max="1" width="5" style="17" customWidth="1"/>
    <col min="2" max="2" width="25" customWidth="1"/>
    <col min="3" max="3" width="11.85546875" customWidth="1"/>
    <col min="4" max="4" width="9.7109375" customWidth="1"/>
    <col min="5" max="5" width="12.85546875" customWidth="1"/>
    <col min="6" max="6" width="10.42578125" customWidth="1"/>
    <col min="7" max="7" width="12.28515625" customWidth="1"/>
    <col min="8" max="8" width="10.42578125" customWidth="1"/>
    <col min="9" max="9" width="10.28515625" customWidth="1"/>
    <col min="11" max="11" width="11.85546875" customWidth="1"/>
    <col min="12" max="12" width="7.140625" customWidth="1"/>
    <col min="13" max="13" width="0.140625" hidden="1" customWidth="1"/>
    <col min="14" max="14" width="9" hidden="1" customWidth="1"/>
    <col min="15" max="16" width="9.140625" hidden="1" customWidth="1"/>
  </cols>
  <sheetData>
    <row r="1" spans="1:17" x14ac:dyDescent="0.2">
      <c r="A1" s="15"/>
      <c r="B1" s="3"/>
      <c r="C1" s="3"/>
      <c r="D1" s="3" t="s">
        <v>739</v>
      </c>
      <c r="E1" s="3"/>
      <c r="F1" s="3"/>
      <c r="G1" s="3"/>
      <c r="H1" s="3" t="s">
        <v>740</v>
      </c>
      <c r="I1" s="4"/>
      <c r="J1" s="4"/>
      <c r="K1" s="4"/>
      <c r="L1" s="4"/>
      <c r="M1" s="4"/>
      <c r="N1" s="4"/>
      <c r="O1" s="4"/>
      <c r="P1" s="4"/>
    </row>
    <row r="2" spans="1:17" x14ac:dyDescent="0.2">
      <c r="A2" s="16"/>
      <c r="B2" s="171" t="s">
        <v>802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5"/>
      <c r="N2" s="4"/>
      <c r="O2" s="4"/>
      <c r="P2" s="4"/>
    </row>
    <row r="3" spans="1:17" x14ac:dyDescent="0.2">
      <c r="A3" s="1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2.75" customHeight="1" x14ac:dyDescent="0.2">
      <c r="A4" s="177" t="s">
        <v>2</v>
      </c>
      <c r="B4" s="179" t="s">
        <v>536</v>
      </c>
      <c r="C4" s="181" t="s">
        <v>721</v>
      </c>
      <c r="D4" s="181" t="s">
        <v>720</v>
      </c>
      <c r="E4" s="187" t="s">
        <v>793</v>
      </c>
      <c r="F4" s="185" t="s">
        <v>722</v>
      </c>
      <c r="G4" s="183" t="s">
        <v>799</v>
      </c>
      <c r="H4" s="174" t="s">
        <v>644</v>
      </c>
      <c r="I4" s="175"/>
      <c r="J4" s="175"/>
      <c r="K4" s="176"/>
      <c r="L4" s="181" t="s">
        <v>538</v>
      </c>
      <c r="M4" s="181" t="s">
        <v>641</v>
      </c>
      <c r="N4" s="172" t="s">
        <v>537</v>
      </c>
      <c r="O4" s="6"/>
      <c r="P4" s="6"/>
    </row>
    <row r="5" spans="1:17" ht="91.5" customHeight="1" x14ac:dyDescent="0.2">
      <c r="A5" s="178"/>
      <c r="B5" s="180"/>
      <c r="C5" s="182"/>
      <c r="D5" s="182"/>
      <c r="E5" s="188"/>
      <c r="F5" s="186"/>
      <c r="G5" s="184"/>
      <c r="H5" s="81" t="s">
        <v>719</v>
      </c>
      <c r="I5" s="1" t="s">
        <v>642</v>
      </c>
      <c r="J5" s="81" t="s">
        <v>643</v>
      </c>
      <c r="K5" s="81" t="s">
        <v>645</v>
      </c>
      <c r="L5" s="182"/>
      <c r="M5" s="182"/>
      <c r="N5" s="173"/>
      <c r="O5" s="79"/>
      <c r="P5" s="6"/>
    </row>
    <row r="6" spans="1:17" x14ac:dyDescent="0.2">
      <c r="A6" s="33">
        <v>1</v>
      </c>
      <c r="B6" s="19">
        <v>2</v>
      </c>
      <c r="C6" s="19">
        <v>3</v>
      </c>
      <c r="D6" s="74">
        <v>3</v>
      </c>
      <c r="E6" s="82" t="s">
        <v>792</v>
      </c>
      <c r="F6" s="18">
        <v>4</v>
      </c>
      <c r="G6" s="87" t="s">
        <v>800</v>
      </c>
      <c r="H6" s="80">
        <v>4</v>
      </c>
      <c r="I6" s="19">
        <v>5</v>
      </c>
      <c r="J6" s="83">
        <v>6</v>
      </c>
      <c r="K6" s="83">
        <v>7</v>
      </c>
      <c r="L6" s="19">
        <v>8</v>
      </c>
      <c r="M6" s="19">
        <v>9</v>
      </c>
      <c r="N6" s="19">
        <v>10</v>
      </c>
      <c r="O6" s="4"/>
      <c r="P6" s="4"/>
    </row>
    <row r="7" spans="1:17" x14ac:dyDescent="0.2">
      <c r="A7" s="29">
        <v>1</v>
      </c>
      <c r="B7" s="90" t="s">
        <v>220</v>
      </c>
      <c r="C7" s="7">
        <f t="shared" ref="C7:C13" si="0">D7+J7</f>
        <v>577.4</v>
      </c>
      <c r="D7" s="7">
        <v>577.4</v>
      </c>
      <c r="E7" s="7">
        <f t="shared" ref="E7:E70" si="1">C7-H7-J7</f>
        <v>205.14999999999998</v>
      </c>
      <c r="F7" s="7">
        <v>372.41</v>
      </c>
      <c r="G7" s="88">
        <f t="shared" ref="G7:G70" si="2">F7/C7*100</f>
        <v>64.49774852788363</v>
      </c>
      <c r="H7" s="7">
        <v>372.25</v>
      </c>
      <c r="I7" s="7"/>
      <c r="J7" s="7"/>
      <c r="K7" s="7"/>
      <c r="L7" s="7">
        <v>6</v>
      </c>
      <c r="M7" s="7" t="s">
        <v>658</v>
      </c>
      <c r="N7" s="7"/>
      <c r="O7" s="8"/>
      <c r="P7" s="8"/>
      <c r="Q7" s="2"/>
    </row>
    <row r="8" spans="1:17" x14ac:dyDescent="0.2">
      <c r="A8" s="29">
        <v>2</v>
      </c>
      <c r="B8" s="90" t="s">
        <v>221</v>
      </c>
      <c r="C8" s="7">
        <f t="shared" si="0"/>
        <v>593.69000000000005</v>
      </c>
      <c r="D8" s="7">
        <v>593.69000000000005</v>
      </c>
      <c r="E8" s="7">
        <f t="shared" si="1"/>
        <v>303.89000000000004</v>
      </c>
      <c r="F8" s="7">
        <f>H8+K8</f>
        <v>289.8</v>
      </c>
      <c r="G8" s="88">
        <f t="shared" si="2"/>
        <v>48.81335377048628</v>
      </c>
      <c r="H8" s="7">
        <v>289.8</v>
      </c>
      <c r="I8" s="7"/>
      <c r="J8" s="7"/>
      <c r="K8" s="7"/>
      <c r="L8" s="7">
        <v>6</v>
      </c>
      <c r="M8" s="7" t="s">
        <v>658</v>
      </c>
      <c r="N8" s="7"/>
      <c r="O8" s="8"/>
      <c r="P8" s="8"/>
      <c r="Q8" s="2"/>
    </row>
    <row r="9" spans="1:17" x14ac:dyDescent="0.2">
      <c r="A9" s="29">
        <v>3</v>
      </c>
      <c r="B9" s="90" t="s">
        <v>222</v>
      </c>
      <c r="C9" s="7">
        <f t="shared" si="0"/>
        <v>576.1</v>
      </c>
      <c r="D9" s="7">
        <v>576.1</v>
      </c>
      <c r="E9" s="7">
        <f t="shared" si="1"/>
        <v>189.60000000000002</v>
      </c>
      <c r="F9" s="7">
        <f>H9+K9</f>
        <v>386.5</v>
      </c>
      <c r="G9" s="88">
        <f t="shared" si="2"/>
        <v>67.089047040444356</v>
      </c>
      <c r="H9" s="7">
        <v>386.5</v>
      </c>
      <c r="I9" s="7"/>
      <c r="J9" s="7"/>
      <c r="K9" s="7"/>
      <c r="L9" s="7">
        <v>6</v>
      </c>
      <c r="M9" s="7" t="s">
        <v>658</v>
      </c>
      <c r="N9" s="7"/>
      <c r="O9" s="8"/>
      <c r="P9" s="8"/>
      <c r="Q9" s="2"/>
    </row>
    <row r="10" spans="1:17" x14ac:dyDescent="0.2">
      <c r="A10" s="29">
        <v>4</v>
      </c>
      <c r="B10" s="7" t="s">
        <v>223</v>
      </c>
      <c r="C10" s="7">
        <f t="shared" si="0"/>
        <v>580.20000000000005</v>
      </c>
      <c r="D10" s="7">
        <v>580.20000000000005</v>
      </c>
      <c r="E10" s="7">
        <f t="shared" si="1"/>
        <v>103.70000000000005</v>
      </c>
      <c r="F10" s="7">
        <v>476.6</v>
      </c>
      <c r="G10" s="88">
        <f t="shared" si="2"/>
        <v>82.144088245432613</v>
      </c>
      <c r="H10" s="7">
        <v>476.5</v>
      </c>
      <c r="I10" s="7"/>
      <c r="J10" s="7"/>
      <c r="K10" s="7"/>
      <c r="L10" s="7">
        <v>6</v>
      </c>
      <c r="M10" s="7" t="s">
        <v>658</v>
      </c>
      <c r="N10" s="7"/>
      <c r="O10" s="8"/>
      <c r="P10" s="8"/>
      <c r="Q10" s="2"/>
    </row>
    <row r="11" spans="1:17" ht="14.25" customHeight="1" x14ac:dyDescent="0.2">
      <c r="A11" s="29">
        <v>5</v>
      </c>
      <c r="B11" s="90" t="s">
        <v>224</v>
      </c>
      <c r="C11" s="7">
        <f t="shared" si="0"/>
        <v>576.1</v>
      </c>
      <c r="D11" s="7">
        <v>576.1</v>
      </c>
      <c r="E11" s="7">
        <f t="shared" si="1"/>
        <v>220.13</v>
      </c>
      <c r="F11" s="7">
        <f>H11+K11</f>
        <v>355.97</v>
      </c>
      <c r="G11" s="88">
        <f t="shared" si="2"/>
        <v>61.789619857663602</v>
      </c>
      <c r="H11" s="7">
        <v>355.97</v>
      </c>
      <c r="I11" s="7"/>
      <c r="J11" s="7"/>
      <c r="K11" s="7"/>
      <c r="L11" s="7">
        <v>6</v>
      </c>
      <c r="M11" s="7" t="s">
        <v>658</v>
      </c>
      <c r="N11" s="7"/>
      <c r="O11" s="8"/>
      <c r="P11" s="8"/>
      <c r="Q11" s="2"/>
    </row>
    <row r="12" spans="1:17" x14ac:dyDescent="0.2">
      <c r="A12" s="29">
        <v>6</v>
      </c>
      <c r="B12" s="7" t="s">
        <v>725</v>
      </c>
      <c r="C12" s="7">
        <f t="shared" si="0"/>
        <v>1783.5</v>
      </c>
      <c r="D12" s="7">
        <v>1783.5</v>
      </c>
      <c r="E12" s="7">
        <f t="shared" si="1"/>
        <v>1478.7</v>
      </c>
      <c r="F12" s="7">
        <f>H12+K12</f>
        <v>304.8</v>
      </c>
      <c r="G12" s="88">
        <f t="shared" si="2"/>
        <v>17.089991589571067</v>
      </c>
      <c r="H12" s="7">
        <v>304.8</v>
      </c>
      <c r="I12" s="7"/>
      <c r="J12" s="7"/>
      <c r="K12" s="7"/>
      <c r="L12" s="7">
        <v>4</v>
      </c>
      <c r="M12" s="7" t="s">
        <v>658</v>
      </c>
      <c r="N12" s="7"/>
      <c r="O12" s="8"/>
      <c r="P12" s="8"/>
      <c r="Q12" s="2"/>
    </row>
    <row r="13" spans="1:17" x14ac:dyDescent="0.2">
      <c r="A13" s="29">
        <v>7</v>
      </c>
      <c r="B13" s="7" t="s">
        <v>726</v>
      </c>
      <c r="C13" s="7">
        <f t="shared" si="0"/>
        <v>1582.4</v>
      </c>
      <c r="D13" s="7">
        <v>1582.4</v>
      </c>
      <c r="E13" s="7">
        <f t="shared" si="1"/>
        <v>1245.2</v>
      </c>
      <c r="F13" s="7">
        <f>H13+K13</f>
        <v>337.2</v>
      </c>
      <c r="G13" s="88">
        <f t="shared" si="2"/>
        <v>21.309403437815973</v>
      </c>
      <c r="H13" s="7">
        <v>337.2</v>
      </c>
      <c r="I13" s="7">
        <v>19.2</v>
      </c>
      <c r="J13" s="7"/>
      <c r="K13" s="7"/>
      <c r="L13" s="7">
        <v>4</v>
      </c>
      <c r="M13" s="7" t="s">
        <v>658</v>
      </c>
      <c r="N13" s="28"/>
      <c r="O13" s="8" t="s">
        <v>771</v>
      </c>
      <c r="P13" s="8" t="s">
        <v>791</v>
      </c>
      <c r="Q13" s="2"/>
    </row>
    <row r="14" spans="1:17" x14ac:dyDescent="0.2">
      <c r="A14" s="29">
        <v>8</v>
      </c>
      <c r="B14" s="7" t="s">
        <v>727</v>
      </c>
      <c r="C14" s="7">
        <f t="shared" ref="C14:C45" si="3">SUM(D14,J14)</f>
        <v>3807.4</v>
      </c>
      <c r="D14" s="7">
        <v>3176</v>
      </c>
      <c r="E14" s="7">
        <f t="shared" si="1"/>
        <v>2615</v>
      </c>
      <c r="F14" s="7">
        <v>561</v>
      </c>
      <c r="G14" s="88">
        <f t="shared" si="2"/>
        <v>14.734464463938647</v>
      </c>
      <c r="H14" s="7">
        <v>561</v>
      </c>
      <c r="I14" s="7"/>
      <c r="J14" s="7">
        <v>631.4</v>
      </c>
      <c r="K14" s="7">
        <v>631.4</v>
      </c>
      <c r="L14" s="7">
        <v>4</v>
      </c>
      <c r="M14" s="7" t="s">
        <v>658</v>
      </c>
      <c r="N14" s="7"/>
      <c r="O14" s="8"/>
      <c r="P14" s="8"/>
      <c r="Q14" s="2"/>
    </row>
    <row r="15" spans="1:17" x14ac:dyDescent="0.2">
      <c r="A15" s="29">
        <v>9</v>
      </c>
      <c r="B15" s="7" t="s">
        <v>728</v>
      </c>
      <c r="C15" s="7">
        <f t="shared" si="3"/>
        <v>3200.8</v>
      </c>
      <c r="D15" s="7">
        <v>2934.5</v>
      </c>
      <c r="E15" s="7">
        <f t="shared" si="1"/>
        <v>2610.1999999999998</v>
      </c>
      <c r="F15" s="7">
        <v>324.3</v>
      </c>
      <c r="G15" s="88">
        <f t="shared" si="2"/>
        <v>10.131842039490127</v>
      </c>
      <c r="H15" s="7">
        <v>324.3</v>
      </c>
      <c r="I15" s="7"/>
      <c r="J15" s="7">
        <v>266.3</v>
      </c>
      <c r="K15" s="7">
        <v>266.3</v>
      </c>
      <c r="L15" s="7">
        <v>4</v>
      </c>
      <c r="M15" s="7" t="s">
        <v>658</v>
      </c>
      <c r="N15" s="7"/>
      <c r="O15" s="8"/>
      <c r="P15" s="8"/>
      <c r="Q15" s="2"/>
    </row>
    <row r="16" spans="1:17" x14ac:dyDescent="0.2">
      <c r="A16" s="29">
        <v>10</v>
      </c>
      <c r="B16" s="7" t="s">
        <v>729</v>
      </c>
      <c r="C16" s="7">
        <f t="shared" si="3"/>
        <v>3198.5</v>
      </c>
      <c r="D16" s="7">
        <v>3012.6</v>
      </c>
      <c r="E16" s="7">
        <f t="shared" si="1"/>
        <v>2507.6999999999998</v>
      </c>
      <c r="F16" s="7">
        <v>504.9</v>
      </c>
      <c r="G16" s="88">
        <f t="shared" si="2"/>
        <v>15.785524464592775</v>
      </c>
      <c r="H16" s="7">
        <v>504.9</v>
      </c>
      <c r="I16" s="7"/>
      <c r="J16" s="7">
        <v>185.9</v>
      </c>
      <c r="K16" s="7">
        <v>185.9</v>
      </c>
      <c r="L16" s="7">
        <v>4</v>
      </c>
      <c r="M16" s="7" t="s">
        <v>658</v>
      </c>
      <c r="N16" s="7"/>
      <c r="O16" s="8"/>
      <c r="P16" s="8"/>
      <c r="Q16" s="2"/>
    </row>
    <row r="17" spans="1:17" x14ac:dyDescent="0.2">
      <c r="A17" s="29">
        <v>11</v>
      </c>
      <c r="B17" s="30" t="s">
        <v>731</v>
      </c>
      <c r="C17" s="7">
        <f t="shared" si="3"/>
        <v>1061.0999999999999</v>
      </c>
      <c r="D17" s="34">
        <v>847.5</v>
      </c>
      <c r="E17" s="7">
        <f t="shared" si="1"/>
        <v>749.79999999999984</v>
      </c>
      <c r="F17" s="20">
        <v>97.7</v>
      </c>
      <c r="G17" s="88">
        <f t="shared" si="2"/>
        <v>9.2074262557723117</v>
      </c>
      <c r="H17" s="67">
        <v>97.7</v>
      </c>
      <c r="I17" s="20"/>
      <c r="J17" s="20">
        <v>213.6</v>
      </c>
      <c r="K17" s="20">
        <v>104.2</v>
      </c>
      <c r="L17" s="21">
        <v>4</v>
      </c>
      <c r="M17" s="7" t="s">
        <v>658</v>
      </c>
      <c r="N17" s="7"/>
      <c r="O17" s="8"/>
      <c r="P17" s="8"/>
      <c r="Q17" s="2"/>
    </row>
    <row r="18" spans="1:17" x14ac:dyDescent="0.2">
      <c r="A18" s="29">
        <v>12</v>
      </c>
      <c r="B18" s="7" t="s">
        <v>730</v>
      </c>
      <c r="C18" s="7">
        <f t="shared" si="3"/>
        <v>3299.7</v>
      </c>
      <c r="D18" s="7">
        <v>2984.5</v>
      </c>
      <c r="E18" s="7">
        <f t="shared" si="1"/>
        <v>2136.1</v>
      </c>
      <c r="F18" s="7">
        <v>848.4</v>
      </c>
      <c r="G18" s="88">
        <f t="shared" si="2"/>
        <v>25.711428311664697</v>
      </c>
      <c r="H18" s="7">
        <v>848.4</v>
      </c>
      <c r="I18" s="7"/>
      <c r="J18" s="7">
        <v>315.2</v>
      </c>
      <c r="K18" s="7">
        <v>129.80000000000001</v>
      </c>
      <c r="L18" s="1">
        <v>4</v>
      </c>
      <c r="M18" s="7" t="s">
        <v>658</v>
      </c>
      <c r="N18" s="7"/>
      <c r="O18" s="8"/>
      <c r="P18" s="8"/>
      <c r="Q18" s="2"/>
    </row>
    <row r="19" spans="1:17" x14ac:dyDescent="0.2">
      <c r="A19" s="29">
        <v>13</v>
      </c>
      <c r="B19" s="7" t="s">
        <v>334</v>
      </c>
      <c r="C19" s="7">
        <f t="shared" si="3"/>
        <v>1963.6</v>
      </c>
      <c r="D19" s="7">
        <v>1963.6</v>
      </c>
      <c r="E19" s="7">
        <f t="shared" si="1"/>
        <v>1879.5</v>
      </c>
      <c r="F19" s="7">
        <f>SUM(H19,K19)</f>
        <v>84.1</v>
      </c>
      <c r="G19" s="88">
        <f t="shared" si="2"/>
        <v>4.2829496842534116</v>
      </c>
      <c r="H19" s="7">
        <v>84.1</v>
      </c>
      <c r="I19" s="7"/>
      <c r="J19" s="7"/>
      <c r="K19" s="7"/>
      <c r="L19" s="7">
        <v>2</v>
      </c>
      <c r="M19" s="7" t="s">
        <v>658</v>
      </c>
      <c r="N19" s="7"/>
      <c r="O19" s="8"/>
      <c r="P19" s="8"/>
      <c r="Q19" s="2"/>
    </row>
    <row r="20" spans="1:17" x14ac:dyDescent="0.2">
      <c r="A20" s="29">
        <v>14</v>
      </c>
      <c r="B20" s="7" t="s">
        <v>335</v>
      </c>
      <c r="C20" s="7">
        <f t="shared" si="3"/>
        <v>7584.55</v>
      </c>
      <c r="D20" s="7">
        <v>7584.55</v>
      </c>
      <c r="E20" s="7">
        <f t="shared" si="1"/>
        <v>6541.4</v>
      </c>
      <c r="F20" s="7">
        <v>1043.3499999999999</v>
      </c>
      <c r="G20" s="88">
        <f t="shared" si="2"/>
        <v>13.756254491037701</v>
      </c>
      <c r="H20" s="7">
        <v>1043.1500000000001</v>
      </c>
      <c r="I20" s="7"/>
      <c r="J20" s="7"/>
      <c r="K20" s="7"/>
      <c r="L20" s="7">
        <v>2</v>
      </c>
      <c r="M20" s="7" t="s">
        <v>658</v>
      </c>
      <c r="N20" s="7"/>
      <c r="O20" s="8"/>
      <c r="P20" s="8"/>
      <c r="Q20" s="2"/>
    </row>
    <row r="21" spans="1:17" x14ac:dyDescent="0.2">
      <c r="A21" s="29">
        <v>15</v>
      </c>
      <c r="B21" s="7" t="s">
        <v>336</v>
      </c>
      <c r="C21" s="7">
        <f t="shared" si="3"/>
        <v>7790.8</v>
      </c>
      <c r="D21" s="7">
        <v>7790.8</v>
      </c>
      <c r="E21" s="7">
        <f t="shared" si="1"/>
        <v>6541.7000000000007</v>
      </c>
      <c r="F21" s="7">
        <f>SUM(H21,K21)</f>
        <v>1249.0999999999999</v>
      </c>
      <c r="G21" s="88">
        <f t="shared" si="2"/>
        <v>16.033013297735792</v>
      </c>
      <c r="H21" s="7">
        <v>1249.0999999999999</v>
      </c>
      <c r="I21" s="7"/>
      <c r="J21" s="7"/>
      <c r="K21" s="7"/>
      <c r="L21" s="7">
        <v>2</v>
      </c>
      <c r="M21" s="7" t="s">
        <v>658</v>
      </c>
      <c r="N21" s="7"/>
      <c r="O21" s="8"/>
      <c r="P21" s="8"/>
      <c r="Q21" s="2"/>
    </row>
    <row r="22" spans="1:17" x14ac:dyDescent="0.2">
      <c r="A22" s="29">
        <v>16</v>
      </c>
      <c r="B22" s="7" t="s">
        <v>337</v>
      </c>
      <c r="C22" s="7">
        <f t="shared" si="3"/>
        <v>3822.3</v>
      </c>
      <c r="D22" s="7">
        <v>3822.3</v>
      </c>
      <c r="E22" s="7">
        <f t="shared" si="1"/>
        <v>3399.7000000000003</v>
      </c>
      <c r="F22" s="7">
        <f>SUM(H22,K22)</f>
        <v>422.6</v>
      </c>
      <c r="G22" s="88">
        <f t="shared" si="2"/>
        <v>11.056170368626219</v>
      </c>
      <c r="H22" s="7">
        <v>422.6</v>
      </c>
      <c r="I22" s="7"/>
      <c r="J22" s="7"/>
      <c r="K22" s="7"/>
      <c r="L22" s="7">
        <v>2</v>
      </c>
      <c r="M22" s="7" t="s">
        <v>658</v>
      </c>
      <c r="N22" s="7"/>
      <c r="O22" s="8"/>
      <c r="P22" s="8"/>
      <c r="Q22" s="2"/>
    </row>
    <row r="23" spans="1:17" x14ac:dyDescent="0.2">
      <c r="A23" s="29">
        <v>17</v>
      </c>
      <c r="B23" s="7" t="s">
        <v>338</v>
      </c>
      <c r="C23" s="7">
        <f t="shared" si="3"/>
        <v>5750.6</v>
      </c>
      <c r="D23" s="13">
        <v>5705.6</v>
      </c>
      <c r="E23" s="7">
        <f t="shared" si="1"/>
        <v>4991.7000000000007</v>
      </c>
      <c r="F23" s="7">
        <v>713.9</v>
      </c>
      <c r="G23" s="88">
        <f t="shared" si="2"/>
        <v>12.414356762772579</v>
      </c>
      <c r="H23" s="13">
        <v>713.9</v>
      </c>
      <c r="I23" s="7"/>
      <c r="J23" s="13">
        <v>45</v>
      </c>
      <c r="K23" s="13">
        <v>45</v>
      </c>
      <c r="L23" s="7">
        <v>2</v>
      </c>
      <c r="M23" s="7" t="s">
        <v>658</v>
      </c>
      <c r="N23" s="7"/>
      <c r="O23" s="8"/>
      <c r="P23" s="8"/>
      <c r="Q23" s="2"/>
    </row>
    <row r="24" spans="1:17" x14ac:dyDescent="0.2">
      <c r="A24" s="29">
        <v>18</v>
      </c>
      <c r="B24" s="7" t="s">
        <v>225</v>
      </c>
      <c r="C24" s="7">
        <f t="shared" si="3"/>
        <v>2223.7999999999997</v>
      </c>
      <c r="D24" s="7">
        <v>2096.1999999999998</v>
      </c>
      <c r="E24" s="7">
        <f t="shared" si="1"/>
        <v>1771.9999999999998</v>
      </c>
      <c r="F24" s="7">
        <v>324.2</v>
      </c>
      <c r="G24" s="88">
        <f t="shared" si="2"/>
        <v>14.578649159097044</v>
      </c>
      <c r="H24" s="7">
        <v>324.2</v>
      </c>
      <c r="I24" s="7"/>
      <c r="J24" s="7">
        <v>127.6</v>
      </c>
      <c r="K24" s="7">
        <v>63.7</v>
      </c>
      <c r="L24" s="7">
        <v>2</v>
      </c>
      <c r="M24" s="7" t="s">
        <v>658</v>
      </c>
      <c r="N24" s="7"/>
      <c r="O24" s="8"/>
      <c r="P24" s="8"/>
      <c r="Q24" s="2"/>
    </row>
    <row r="25" spans="1:17" x14ac:dyDescent="0.2">
      <c r="A25" s="29">
        <v>19</v>
      </c>
      <c r="B25" s="90" t="s">
        <v>235</v>
      </c>
      <c r="C25" s="7">
        <f t="shared" si="3"/>
        <v>466.43</v>
      </c>
      <c r="D25" s="7">
        <v>466.43</v>
      </c>
      <c r="E25" s="7">
        <f t="shared" si="1"/>
        <v>45.53000000000003</v>
      </c>
      <c r="F25" s="7">
        <f>SUM(H25,K25)</f>
        <v>420.9</v>
      </c>
      <c r="G25" s="88">
        <f t="shared" si="2"/>
        <v>90.238621014943291</v>
      </c>
      <c r="H25" s="7">
        <v>420.9</v>
      </c>
      <c r="I25" s="7"/>
      <c r="J25" s="7"/>
      <c r="K25" s="7"/>
      <c r="L25" s="7">
        <v>6</v>
      </c>
      <c r="M25" s="7" t="s">
        <v>658</v>
      </c>
      <c r="N25" s="7"/>
      <c r="O25" s="8"/>
      <c r="P25" s="8"/>
      <c r="Q25" s="2"/>
    </row>
    <row r="26" spans="1:17" x14ac:dyDescent="0.2">
      <c r="A26" s="29">
        <v>20</v>
      </c>
      <c r="B26" s="7" t="s">
        <v>340</v>
      </c>
      <c r="C26" s="7">
        <f t="shared" si="3"/>
        <v>576.34</v>
      </c>
      <c r="D26" s="35">
        <v>499.24</v>
      </c>
      <c r="E26" s="7">
        <f t="shared" si="1"/>
        <v>371.04000000000008</v>
      </c>
      <c r="F26" s="7">
        <v>128.19999999999999</v>
      </c>
      <c r="G26" s="88">
        <f t="shared" si="2"/>
        <v>22.243814415102193</v>
      </c>
      <c r="H26" s="7">
        <v>128.19999999999999</v>
      </c>
      <c r="I26" s="7"/>
      <c r="J26" s="7">
        <v>77.099999999999994</v>
      </c>
      <c r="K26" s="7">
        <v>77.099999999999994</v>
      </c>
      <c r="L26" s="7">
        <v>5</v>
      </c>
      <c r="M26" s="7" t="s">
        <v>658</v>
      </c>
      <c r="N26" s="7"/>
      <c r="O26" s="8"/>
      <c r="P26" s="8"/>
      <c r="Q26" s="2"/>
    </row>
    <row r="27" spans="1:17" x14ac:dyDescent="0.2">
      <c r="A27" s="29">
        <v>21</v>
      </c>
      <c r="B27" s="90" t="s">
        <v>236</v>
      </c>
      <c r="C27" s="7">
        <f t="shared" si="3"/>
        <v>364</v>
      </c>
      <c r="D27" s="7">
        <v>364</v>
      </c>
      <c r="E27" s="7">
        <f t="shared" si="1"/>
        <v>181.9</v>
      </c>
      <c r="F27" s="7">
        <f t="shared" ref="F27:F33" si="4">SUM(H27,K27)</f>
        <v>182.1</v>
      </c>
      <c r="G27" s="88">
        <f t="shared" si="2"/>
        <v>50.027472527472526</v>
      </c>
      <c r="H27" s="7">
        <v>182.1</v>
      </c>
      <c r="I27" s="7"/>
      <c r="J27" s="7"/>
      <c r="K27" s="7"/>
      <c r="L27" s="7">
        <v>6</v>
      </c>
      <c r="M27" s="7" t="s">
        <v>658</v>
      </c>
      <c r="N27" s="7" t="s">
        <v>789</v>
      </c>
      <c r="O27" s="8"/>
      <c r="P27" s="8"/>
      <c r="Q27" s="2"/>
    </row>
    <row r="28" spans="1:17" x14ac:dyDescent="0.2">
      <c r="A28" s="29">
        <v>22</v>
      </c>
      <c r="B28" s="7" t="s">
        <v>341</v>
      </c>
      <c r="C28" s="7">
        <f t="shared" si="3"/>
        <v>591.1</v>
      </c>
      <c r="D28" s="7">
        <v>512.4</v>
      </c>
      <c r="E28" s="7">
        <f t="shared" si="1"/>
        <v>446.2</v>
      </c>
      <c r="F28" s="7">
        <f t="shared" si="4"/>
        <v>66.2</v>
      </c>
      <c r="G28" s="88">
        <f t="shared" si="2"/>
        <v>11.199458636440534</v>
      </c>
      <c r="H28" s="7">
        <v>66.2</v>
      </c>
      <c r="I28" s="7"/>
      <c r="J28" s="7">
        <v>78.7</v>
      </c>
      <c r="K28" s="7"/>
      <c r="L28" s="7">
        <v>4</v>
      </c>
      <c r="M28" s="7" t="s">
        <v>658</v>
      </c>
      <c r="N28" s="7"/>
      <c r="O28" s="8"/>
      <c r="P28" s="8"/>
      <c r="Q28" s="2"/>
    </row>
    <row r="29" spans="1:17" x14ac:dyDescent="0.2">
      <c r="A29" s="29">
        <v>23</v>
      </c>
      <c r="B29" s="90" t="s">
        <v>237</v>
      </c>
      <c r="C29" s="7">
        <f t="shared" si="3"/>
        <v>483.62</v>
      </c>
      <c r="D29" s="7">
        <v>483.62</v>
      </c>
      <c r="E29" s="7">
        <f t="shared" si="1"/>
        <v>210.32</v>
      </c>
      <c r="F29" s="7">
        <f t="shared" si="4"/>
        <v>273.3</v>
      </c>
      <c r="G29" s="88">
        <f t="shared" si="2"/>
        <v>56.511310533063153</v>
      </c>
      <c r="H29" s="7">
        <v>273.3</v>
      </c>
      <c r="I29" s="7"/>
      <c r="J29" s="7"/>
      <c r="K29" s="7"/>
      <c r="L29" s="7">
        <v>6</v>
      </c>
      <c r="M29" s="7" t="s">
        <v>658</v>
      </c>
      <c r="N29" s="7" t="s">
        <v>789</v>
      </c>
      <c r="O29" s="8"/>
      <c r="P29" s="8"/>
      <c r="Q29" s="2"/>
    </row>
    <row r="30" spans="1:17" x14ac:dyDescent="0.2">
      <c r="A30" s="29">
        <v>24</v>
      </c>
      <c r="B30" s="7" t="s">
        <v>342</v>
      </c>
      <c r="C30" s="7">
        <f t="shared" si="3"/>
        <v>500.4</v>
      </c>
      <c r="D30" s="7">
        <v>500.4</v>
      </c>
      <c r="E30" s="7">
        <f t="shared" si="1"/>
        <v>320.5</v>
      </c>
      <c r="F30" s="7">
        <f t="shared" si="4"/>
        <v>179.9</v>
      </c>
      <c r="G30" s="88">
        <f t="shared" si="2"/>
        <v>35.951239008792967</v>
      </c>
      <c r="H30" s="7">
        <v>179.9</v>
      </c>
      <c r="I30" s="7"/>
      <c r="J30" s="7"/>
      <c r="K30" s="7"/>
      <c r="L30" s="7">
        <v>6</v>
      </c>
      <c r="M30" s="7" t="s">
        <v>658</v>
      </c>
      <c r="N30" s="7"/>
      <c r="O30" s="8"/>
      <c r="P30" s="8"/>
      <c r="Q30" s="2"/>
    </row>
    <row r="31" spans="1:17" x14ac:dyDescent="0.2">
      <c r="A31" s="29">
        <v>25</v>
      </c>
      <c r="B31" s="7" t="s">
        <v>343</v>
      </c>
      <c r="C31" s="7">
        <f t="shared" si="3"/>
        <v>393.9</v>
      </c>
      <c r="D31" s="7">
        <v>393.9</v>
      </c>
      <c r="E31" s="7">
        <f t="shared" si="1"/>
        <v>292.2</v>
      </c>
      <c r="F31" s="7">
        <f t="shared" si="4"/>
        <v>101.7</v>
      </c>
      <c r="G31" s="88">
        <f t="shared" si="2"/>
        <v>25.818735719725822</v>
      </c>
      <c r="H31" s="7">
        <v>101.7</v>
      </c>
      <c r="I31" s="7"/>
      <c r="J31" s="7"/>
      <c r="K31" s="7"/>
      <c r="L31" s="7">
        <v>5</v>
      </c>
      <c r="M31" s="7" t="s">
        <v>658</v>
      </c>
      <c r="N31" s="7"/>
      <c r="O31" s="8"/>
      <c r="P31" s="8"/>
      <c r="Q31" s="2"/>
    </row>
    <row r="32" spans="1:17" x14ac:dyDescent="0.2">
      <c r="A32" s="29">
        <v>26</v>
      </c>
      <c r="B32" s="7" t="s">
        <v>344</v>
      </c>
      <c r="C32" s="7">
        <f t="shared" si="3"/>
        <v>350.22</v>
      </c>
      <c r="D32" s="7">
        <v>350.22</v>
      </c>
      <c r="E32" s="7">
        <f t="shared" si="1"/>
        <v>223.22000000000003</v>
      </c>
      <c r="F32" s="7">
        <f t="shared" si="4"/>
        <v>127</v>
      </c>
      <c r="G32" s="88">
        <f t="shared" si="2"/>
        <v>36.262920450002852</v>
      </c>
      <c r="H32" s="7">
        <v>127</v>
      </c>
      <c r="I32" s="7"/>
      <c r="J32" s="7"/>
      <c r="K32" s="7"/>
      <c r="L32" s="7">
        <v>5</v>
      </c>
      <c r="M32" s="7" t="s">
        <v>658</v>
      </c>
      <c r="N32" s="7"/>
      <c r="O32" s="8"/>
      <c r="P32" s="8"/>
      <c r="Q32" s="2"/>
    </row>
    <row r="33" spans="1:17" x14ac:dyDescent="0.2">
      <c r="A33" s="29">
        <v>27</v>
      </c>
      <c r="B33" s="90" t="s">
        <v>345</v>
      </c>
      <c r="C33" s="7">
        <f t="shared" si="3"/>
        <v>274.10000000000002</v>
      </c>
      <c r="D33" s="7">
        <v>274.10000000000002</v>
      </c>
      <c r="E33" s="7">
        <f t="shared" si="1"/>
        <v>167.70000000000002</v>
      </c>
      <c r="F33" s="7">
        <f t="shared" si="4"/>
        <v>106.4</v>
      </c>
      <c r="G33" s="88">
        <f t="shared" si="2"/>
        <v>38.817949653411162</v>
      </c>
      <c r="H33" s="7">
        <v>106.4</v>
      </c>
      <c r="I33" s="7"/>
      <c r="J33" s="7"/>
      <c r="K33" s="7"/>
      <c r="L33" s="7">
        <v>5</v>
      </c>
      <c r="M33" s="7" t="s">
        <v>658</v>
      </c>
      <c r="N33" s="7"/>
      <c r="O33" s="8"/>
      <c r="P33" s="8"/>
      <c r="Q33" s="2"/>
    </row>
    <row r="34" spans="1:17" x14ac:dyDescent="0.2">
      <c r="A34" s="29">
        <v>28</v>
      </c>
      <c r="B34" s="7" t="s">
        <v>226</v>
      </c>
      <c r="C34" s="7">
        <f t="shared" si="3"/>
        <v>1611.1999999999998</v>
      </c>
      <c r="D34" s="7">
        <v>1342.1</v>
      </c>
      <c r="E34" s="7">
        <f t="shared" si="1"/>
        <v>1215.3999999999996</v>
      </c>
      <c r="F34" s="7">
        <v>126.7</v>
      </c>
      <c r="G34" s="88">
        <f t="shared" si="2"/>
        <v>7.8637040714995043</v>
      </c>
      <c r="H34" s="7">
        <v>126.7</v>
      </c>
      <c r="I34" s="7"/>
      <c r="J34" s="7">
        <v>269.10000000000002</v>
      </c>
      <c r="K34" s="7">
        <v>41.7</v>
      </c>
      <c r="L34" s="7">
        <v>4</v>
      </c>
      <c r="M34" s="7" t="s">
        <v>658</v>
      </c>
      <c r="N34" s="7"/>
      <c r="O34" s="8"/>
      <c r="P34" s="8"/>
      <c r="Q34" s="2"/>
    </row>
    <row r="35" spans="1:17" x14ac:dyDescent="0.2">
      <c r="A35" s="29">
        <v>29</v>
      </c>
      <c r="B35" s="90" t="s">
        <v>227</v>
      </c>
      <c r="C35" s="7">
        <f t="shared" si="3"/>
        <v>454.35</v>
      </c>
      <c r="D35" s="7">
        <v>454.35</v>
      </c>
      <c r="E35" s="7">
        <f t="shared" si="1"/>
        <v>95.850000000000023</v>
      </c>
      <c r="F35" s="7">
        <f t="shared" ref="F35:F44" si="5">SUM(H35,K35)</f>
        <v>358.5</v>
      </c>
      <c r="G35" s="88">
        <f t="shared" si="2"/>
        <v>78.903928689336411</v>
      </c>
      <c r="H35" s="7">
        <v>358.5</v>
      </c>
      <c r="I35" s="7"/>
      <c r="J35" s="7"/>
      <c r="K35" s="7"/>
      <c r="L35" s="7">
        <v>6</v>
      </c>
      <c r="M35" s="7" t="s">
        <v>658</v>
      </c>
      <c r="N35" s="7"/>
      <c r="O35" s="8"/>
      <c r="P35" s="8"/>
      <c r="Q35" s="2"/>
    </row>
    <row r="36" spans="1:17" x14ac:dyDescent="0.2">
      <c r="A36" s="29">
        <v>30</v>
      </c>
      <c r="B36" s="7" t="s">
        <v>346</v>
      </c>
      <c r="C36" s="7">
        <f t="shared" si="3"/>
        <v>360.9</v>
      </c>
      <c r="D36" s="7">
        <v>360.9</v>
      </c>
      <c r="E36" s="7">
        <f t="shared" si="1"/>
        <v>225.7</v>
      </c>
      <c r="F36" s="7">
        <f t="shared" si="5"/>
        <v>135.19999999999999</v>
      </c>
      <c r="G36" s="88">
        <f t="shared" si="2"/>
        <v>37.46190080354669</v>
      </c>
      <c r="H36" s="7">
        <v>135.19999999999999</v>
      </c>
      <c r="I36" s="7"/>
      <c r="J36" s="7"/>
      <c r="K36" s="7"/>
      <c r="L36" s="7">
        <v>5</v>
      </c>
      <c r="M36" s="7" t="s">
        <v>658</v>
      </c>
      <c r="N36" s="7"/>
      <c r="O36" s="8"/>
      <c r="P36" s="8"/>
      <c r="Q36" s="2"/>
    </row>
    <row r="37" spans="1:17" x14ac:dyDescent="0.2">
      <c r="A37" s="29">
        <v>31</v>
      </c>
      <c r="B37" s="7" t="s">
        <v>347</v>
      </c>
      <c r="C37" s="7">
        <f t="shared" si="3"/>
        <v>5055.6000000000004</v>
      </c>
      <c r="D37" s="7">
        <v>5055.6000000000004</v>
      </c>
      <c r="E37" s="7">
        <f t="shared" si="1"/>
        <v>4451.8</v>
      </c>
      <c r="F37" s="7">
        <f t="shared" si="5"/>
        <v>603.79999999999995</v>
      </c>
      <c r="G37" s="88">
        <f t="shared" si="2"/>
        <v>11.943191708204761</v>
      </c>
      <c r="H37" s="7">
        <v>603.79999999999995</v>
      </c>
      <c r="I37" s="7"/>
      <c r="J37" s="7"/>
      <c r="K37" s="7"/>
      <c r="L37" s="7">
        <v>2</v>
      </c>
      <c r="M37" s="7" t="s">
        <v>658</v>
      </c>
      <c r="N37" s="7"/>
      <c r="O37" s="8"/>
      <c r="P37" s="8"/>
      <c r="Q37" s="2"/>
    </row>
    <row r="38" spans="1:17" x14ac:dyDescent="0.2">
      <c r="A38" s="29">
        <v>32</v>
      </c>
      <c r="B38" s="7" t="s">
        <v>348</v>
      </c>
      <c r="C38" s="7">
        <f t="shared" si="3"/>
        <v>393.5</v>
      </c>
      <c r="D38" s="7">
        <v>393.5</v>
      </c>
      <c r="E38" s="7">
        <f t="shared" si="1"/>
        <v>264.89999999999998</v>
      </c>
      <c r="F38" s="7">
        <f t="shared" si="5"/>
        <v>128.6</v>
      </c>
      <c r="G38" s="88">
        <f t="shared" si="2"/>
        <v>32.681067344345614</v>
      </c>
      <c r="H38" s="7">
        <v>128.6</v>
      </c>
      <c r="I38" s="7"/>
      <c r="J38" s="7"/>
      <c r="K38" s="7"/>
      <c r="L38" s="7">
        <v>5</v>
      </c>
      <c r="M38" s="7" t="s">
        <v>658</v>
      </c>
      <c r="N38" s="7"/>
      <c r="O38" s="8"/>
      <c r="P38" s="8"/>
      <c r="Q38" s="2"/>
    </row>
    <row r="39" spans="1:17" x14ac:dyDescent="0.2">
      <c r="A39" s="29">
        <v>33</v>
      </c>
      <c r="B39" s="90" t="s">
        <v>349</v>
      </c>
      <c r="C39" s="7">
        <f t="shared" si="3"/>
        <v>366.1</v>
      </c>
      <c r="D39" s="7">
        <v>366.1</v>
      </c>
      <c r="E39" s="7">
        <f t="shared" si="1"/>
        <v>167.10000000000002</v>
      </c>
      <c r="F39" s="7">
        <f t="shared" si="5"/>
        <v>199</v>
      </c>
      <c r="G39" s="88">
        <f t="shared" si="2"/>
        <v>54.356733133023759</v>
      </c>
      <c r="H39" s="7">
        <v>199</v>
      </c>
      <c r="I39" s="7"/>
      <c r="J39" s="7"/>
      <c r="K39" s="7"/>
      <c r="L39" s="7">
        <v>5</v>
      </c>
      <c r="M39" s="7" t="s">
        <v>658</v>
      </c>
      <c r="N39" s="7"/>
      <c r="O39" s="8"/>
      <c r="P39" s="8"/>
      <c r="Q39" s="2"/>
    </row>
    <row r="40" spans="1:17" x14ac:dyDescent="0.2">
      <c r="A40" s="29">
        <v>34</v>
      </c>
      <c r="B40" s="7" t="s">
        <v>350</v>
      </c>
      <c r="C40" s="7">
        <f t="shared" si="3"/>
        <v>3041.2</v>
      </c>
      <c r="D40" s="7">
        <v>2736</v>
      </c>
      <c r="E40" s="7">
        <f t="shared" si="1"/>
        <v>2524.4</v>
      </c>
      <c r="F40" s="7">
        <f t="shared" si="5"/>
        <v>211.6</v>
      </c>
      <c r="G40" s="88">
        <f t="shared" si="2"/>
        <v>6.957779823753782</v>
      </c>
      <c r="H40" s="7">
        <v>211.6</v>
      </c>
      <c r="I40" s="7"/>
      <c r="J40" s="7">
        <v>305.2</v>
      </c>
      <c r="K40" s="7"/>
      <c r="L40" s="7">
        <v>4</v>
      </c>
      <c r="M40" s="7" t="s">
        <v>658</v>
      </c>
      <c r="N40" s="7"/>
      <c r="O40" s="8"/>
      <c r="P40" s="8"/>
      <c r="Q40" s="2"/>
    </row>
    <row r="41" spans="1:17" x14ac:dyDescent="0.2">
      <c r="A41" s="29">
        <v>35</v>
      </c>
      <c r="B41" s="7" t="s">
        <v>351</v>
      </c>
      <c r="C41" s="7">
        <f t="shared" si="3"/>
        <v>562.20000000000005</v>
      </c>
      <c r="D41" s="7">
        <v>483</v>
      </c>
      <c r="E41" s="7">
        <f t="shared" si="1"/>
        <v>393.50000000000006</v>
      </c>
      <c r="F41" s="7">
        <f t="shared" si="5"/>
        <v>89.5</v>
      </c>
      <c r="G41" s="88">
        <f t="shared" si="2"/>
        <v>15.91960156527926</v>
      </c>
      <c r="H41" s="7">
        <v>89.5</v>
      </c>
      <c r="I41" s="7"/>
      <c r="J41" s="7">
        <v>79.2</v>
      </c>
      <c r="K41" s="7"/>
      <c r="L41" s="7">
        <v>5</v>
      </c>
      <c r="M41" s="7" t="s">
        <v>658</v>
      </c>
      <c r="N41" s="7"/>
      <c r="O41" s="8"/>
      <c r="P41" s="8"/>
      <c r="Q41" s="2"/>
    </row>
    <row r="42" spans="1:17" x14ac:dyDescent="0.2">
      <c r="A42" s="29">
        <v>36</v>
      </c>
      <c r="B42" s="90" t="s">
        <v>352</v>
      </c>
      <c r="C42" s="7">
        <f t="shared" si="3"/>
        <v>344.9</v>
      </c>
      <c r="D42" s="7">
        <v>344.9</v>
      </c>
      <c r="E42" s="7">
        <f t="shared" si="1"/>
        <v>152.79999999999998</v>
      </c>
      <c r="F42" s="7">
        <f t="shared" si="5"/>
        <v>192.1</v>
      </c>
      <c r="G42" s="88">
        <f t="shared" si="2"/>
        <v>55.697303566251087</v>
      </c>
      <c r="H42" s="7">
        <v>192.1</v>
      </c>
      <c r="I42" s="7"/>
      <c r="J42" s="7"/>
      <c r="K42" s="7"/>
      <c r="L42" s="7">
        <v>6</v>
      </c>
      <c r="M42" s="7" t="s">
        <v>658</v>
      </c>
      <c r="N42" s="7"/>
      <c r="O42" s="8"/>
      <c r="P42" s="8"/>
      <c r="Q42" s="2"/>
    </row>
    <row r="43" spans="1:17" x14ac:dyDescent="0.2">
      <c r="A43" s="29">
        <v>37</v>
      </c>
      <c r="B43" s="7" t="s">
        <v>353</v>
      </c>
      <c r="C43" s="7">
        <f t="shared" si="3"/>
        <v>336.69</v>
      </c>
      <c r="D43" s="7">
        <v>336.69</v>
      </c>
      <c r="E43" s="7">
        <f t="shared" si="1"/>
        <v>110.69</v>
      </c>
      <c r="F43" s="7">
        <f t="shared" si="5"/>
        <v>226</v>
      </c>
      <c r="G43" s="88">
        <f t="shared" si="2"/>
        <v>67.124060708663762</v>
      </c>
      <c r="H43" s="7">
        <v>226</v>
      </c>
      <c r="I43" s="7"/>
      <c r="J43" s="7"/>
      <c r="K43" s="7"/>
      <c r="L43" s="7">
        <v>5</v>
      </c>
      <c r="M43" s="7" t="s">
        <v>658</v>
      </c>
      <c r="N43" s="7"/>
      <c r="O43" s="8"/>
      <c r="P43" s="8"/>
      <c r="Q43" s="2"/>
    </row>
    <row r="44" spans="1:17" x14ac:dyDescent="0.2">
      <c r="A44" s="29">
        <v>38</v>
      </c>
      <c r="B44" s="91" t="s">
        <v>228</v>
      </c>
      <c r="C44" s="7">
        <f t="shared" si="3"/>
        <v>1260.5999999999999</v>
      </c>
      <c r="D44" s="7">
        <v>1260.5999999999999</v>
      </c>
      <c r="E44" s="7">
        <f t="shared" si="1"/>
        <v>1220.3999999999999</v>
      </c>
      <c r="F44" s="7">
        <f t="shared" si="5"/>
        <v>40.200000000000003</v>
      </c>
      <c r="G44" s="88">
        <f t="shared" si="2"/>
        <v>3.1889576392194199</v>
      </c>
      <c r="H44" s="7">
        <v>40.200000000000003</v>
      </c>
      <c r="I44" s="7"/>
      <c r="J44" s="7"/>
      <c r="K44" s="7"/>
      <c r="L44" s="7">
        <v>4</v>
      </c>
      <c r="M44" s="7" t="s">
        <v>658</v>
      </c>
      <c r="N44" s="7"/>
      <c r="O44" s="8"/>
      <c r="P44" s="8"/>
      <c r="Q44" s="2"/>
    </row>
    <row r="45" spans="1:17" x14ac:dyDescent="0.2">
      <c r="A45" s="29">
        <v>39</v>
      </c>
      <c r="B45" s="7" t="s">
        <v>229</v>
      </c>
      <c r="C45" s="7">
        <f t="shared" si="3"/>
        <v>2632.2</v>
      </c>
      <c r="D45" s="7">
        <v>2553</v>
      </c>
      <c r="E45" s="7">
        <f t="shared" si="1"/>
        <v>2553</v>
      </c>
      <c r="F45" s="7"/>
      <c r="G45" s="88">
        <f t="shared" si="2"/>
        <v>0</v>
      </c>
      <c r="H45" s="7"/>
      <c r="I45" s="7"/>
      <c r="J45" s="7">
        <v>79.2</v>
      </c>
      <c r="K45" s="7"/>
      <c r="L45" s="7">
        <v>2</v>
      </c>
      <c r="M45" s="7" t="s">
        <v>658</v>
      </c>
      <c r="O45" s="63" t="s">
        <v>766</v>
      </c>
      <c r="P45" s="8"/>
      <c r="Q45" s="2"/>
    </row>
    <row r="46" spans="1:17" x14ac:dyDescent="0.2">
      <c r="A46" s="29">
        <v>40</v>
      </c>
      <c r="B46" s="90" t="s">
        <v>354</v>
      </c>
      <c r="C46" s="7">
        <f t="shared" ref="C46:C77" si="6">SUM(D46,J46)</f>
        <v>344.1</v>
      </c>
      <c r="D46" s="7">
        <v>344.1</v>
      </c>
      <c r="E46" s="7">
        <f t="shared" si="1"/>
        <v>119.20000000000002</v>
      </c>
      <c r="F46" s="7">
        <f>SUM(H46,K46)</f>
        <v>224.9</v>
      </c>
      <c r="G46" s="88">
        <f t="shared" si="2"/>
        <v>65.358907294391173</v>
      </c>
      <c r="H46" s="7">
        <v>224.9</v>
      </c>
      <c r="I46" s="7"/>
      <c r="J46" s="7"/>
      <c r="K46" s="7"/>
      <c r="L46" s="7">
        <v>6</v>
      </c>
      <c r="M46" s="7" t="s">
        <v>658</v>
      </c>
      <c r="N46" s="7"/>
      <c r="O46" s="8"/>
      <c r="P46" s="8"/>
      <c r="Q46" s="2"/>
    </row>
    <row r="47" spans="1:17" x14ac:dyDescent="0.2">
      <c r="A47" s="29">
        <v>41</v>
      </c>
      <c r="B47" s="90" t="s">
        <v>355</v>
      </c>
      <c r="C47" s="7">
        <f t="shared" si="6"/>
        <v>339.8</v>
      </c>
      <c r="D47" s="7">
        <v>339.8</v>
      </c>
      <c r="E47" s="7">
        <f t="shared" si="1"/>
        <v>195.3</v>
      </c>
      <c r="F47" s="7">
        <f>SUM(H47,K47)</f>
        <v>144.5</v>
      </c>
      <c r="G47" s="88">
        <f t="shared" si="2"/>
        <v>42.52501471453796</v>
      </c>
      <c r="H47" s="7">
        <v>144.5</v>
      </c>
      <c r="I47" s="7"/>
      <c r="J47" s="7"/>
      <c r="K47" s="7"/>
      <c r="L47" s="7">
        <v>6</v>
      </c>
      <c r="M47" s="7" t="s">
        <v>658</v>
      </c>
      <c r="N47" s="7"/>
      <c r="O47" s="8"/>
      <c r="P47" s="8"/>
      <c r="Q47" s="2"/>
    </row>
    <row r="48" spans="1:17" x14ac:dyDescent="0.2">
      <c r="A48" s="29">
        <v>42</v>
      </c>
      <c r="B48" s="90" t="s">
        <v>356</v>
      </c>
      <c r="C48" s="7">
        <f t="shared" si="6"/>
        <v>340</v>
      </c>
      <c r="D48" s="7">
        <v>340</v>
      </c>
      <c r="E48" s="7">
        <f t="shared" si="1"/>
        <v>105.19999999999999</v>
      </c>
      <c r="F48" s="7">
        <f>SUM(H48,K48)</f>
        <v>234.8</v>
      </c>
      <c r="G48" s="88">
        <f t="shared" si="2"/>
        <v>69.058823529411768</v>
      </c>
      <c r="H48" s="7">
        <v>234.8</v>
      </c>
      <c r="I48" s="7"/>
      <c r="J48" s="7"/>
      <c r="K48" s="7"/>
      <c r="L48" s="7">
        <v>6</v>
      </c>
      <c r="M48" s="7" t="s">
        <v>658</v>
      </c>
      <c r="N48" s="7"/>
      <c r="O48" s="8"/>
      <c r="P48" s="8"/>
      <c r="Q48" s="2"/>
    </row>
    <row r="49" spans="1:17" x14ac:dyDescent="0.2">
      <c r="A49" s="29">
        <v>43</v>
      </c>
      <c r="B49" s="90" t="s">
        <v>357</v>
      </c>
      <c r="C49" s="7">
        <f t="shared" si="6"/>
        <v>353.6</v>
      </c>
      <c r="D49" s="7">
        <v>353.6</v>
      </c>
      <c r="E49" s="7">
        <f t="shared" si="1"/>
        <v>238.70000000000002</v>
      </c>
      <c r="F49" s="7">
        <f>SUM(H49,K49)</f>
        <v>114.9</v>
      </c>
      <c r="G49" s="88">
        <f t="shared" si="2"/>
        <v>32.494343891402714</v>
      </c>
      <c r="H49" s="7">
        <v>114.9</v>
      </c>
      <c r="I49" s="7"/>
      <c r="J49" s="7"/>
      <c r="K49" s="7"/>
      <c r="L49" s="7">
        <v>5</v>
      </c>
      <c r="M49" s="7" t="s">
        <v>658</v>
      </c>
      <c r="N49" s="7"/>
      <c r="O49" s="8"/>
      <c r="P49" s="8"/>
      <c r="Q49" s="2"/>
    </row>
    <row r="50" spans="1:17" x14ac:dyDescent="0.2">
      <c r="A50" s="29">
        <v>44</v>
      </c>
      <c r="B50" s="7" t="s">
        <v>230</v>
      </c>
      <c r="C50" s="7">
        <f t="shared" si="6"/>
        <v>551.87</v>
      </c>
      <c r="D50" s="7">
        <v>413.27</v>
      </c>
      <c r="E50" s="7">
        <f t="shared" si="1"/>
        <v>130.97</v>
      </c>
      <c r="F50" s="7">
        <v>282.3</v>
      </c>
      <c r="G50" s="88">
        <f t="shared" si="2"/>
        <v>51.153351332741401</v>
      </c>
      <c r="H50" s="7">
        <v>282.3</v>
      </c>
      <c r="I50" s="7"/>
      <c r="J50" s="7">
        <v>138.6</v>
      </c>
      <c r="K50" s="7">
        <v>138.6</v>
      </c>
      <c r="L50" s="7">
        <v>4</v>
      </c>
      <c r="M50" s="7" t="s">
        <v>658</v>
      </c>
      <c r="N50" s="7"/>
      <c r="O50" s="8"/>
      <c r="P50" s="8"/>
      <c r="Q50" s="2"/>
    </row>
    <row r="51" spans="1:17" x14ac:dyDescent="0.2">
      <c r="A51" s="29">
        <v>45</v>
      </c>
      <c r="B51" s="7" t="s">
        <v>231</v>
      </c>
      <c r="C51" s="7">
        <f t="shared" si="6"/>
        <v>507.4</v>
      </c>
      <c r="D51" s="7">
        <v>507.4</v>
      </c>
      <c r="E51" s="7">
        <f t="shared" si="1"/>
        <v>267.89999999999998</v>
      </c>
      <c r="F51" s="7">
        <f>SUM(H51,K51)</f>
        <v>239.5</v>
      </c>
      <c r="G51" s="88">
        <f t="shared" si="2"/>
        <v>47.201418998817502</v>
      </c>
      <c r="H51" s="7">
        <v>239.5</v>
      </c>
      <c r="I51" s="7"/>
      <c r="J51" s="7"/>
      <c r="K51" s="7"/>
      <c r="L51" s="7">
        <v>6</v>
      </c>
      <c r="M51" s="7" t="s">
        <v>658</v>
      </c>
      <c r="N51" s="7"/>
      <c r="O51" s="8"/>
      <c r="P51" s="8"/>
      <c r="Q51" s="2"/>
    </row>
    <row r="52" spans="1:17" x14ac:dyDescent="0.2">
      <c r="A52" s="29">
        <v>46</v>
      </c>
      <c r="B52" s="7" t="s">
        <v>232</v>
      </c>
      <c r="C52" s="7">
        <f t="shared" si="6"/>
        <v>467.5</v>
      </c>
      <c r="D52" s="13">
        <v>361.5</v>
      </c>
      <c r="E52" s="7">
        <f t="shared" si="1"/>
        <v>213.10000000000002</v>
      </c>
      <c r="F52" s="7">
        <v>148.4</v>
      </c>
      <c r="G52" s="88">
        <f t="shared" si="2"/>
        <v>31.743315508021393</v>
      </c>
      <c r="H52" s="13">
        <v>148.4</v>
      </c>
      <c r="I52" s="7"/>
      <c r="J52" s="13">
        <v>106</v>
      </c>
      <c r="K52" s="13">
        <v>106</v>
      </c>
      <c r="L52" s="7">
        <v>4</v>
      </c>
      <c r="M52" s="7" t="s">
        <v>658</v>
      </c>
      <c r="N52" s="7"/>
      <c r="O52" s="8"/>
      <c r="P52" s="8"/>
      <c r="Q52" s="2"/>
    </row>
    <row r="53" spans="1:17" x14ac:dyDescent="0.2">
      <c r="A53" s="29">
        <v>47</v>
      </c>
      <c r="B53" s="7" t="s">
        <v>233</v>
      </c>
      <c r="C53" s="7">
        <f t="shared" si="6"/>
        <v>196</v>
      </c>
      <c r="D53" s="7">
        <v>196</v>
      </c>
      <c r="E53" s="7">
        <f t="shared" si="1"/>
        <v>124.3</v>
      </c>
      <c r="F53" s="7">
        <f>SUM(H53,K53)</f>
        <v>71.7</v>
      </c>
      <c r="G53" s="88">
        <f t="shared" si="2"/>
        <v>36.581632653061227</v>
      </c>
      <c r="H53" s="7">
        <v>71.7</v>
      </c>
      <c r="I53" s="7"/>
      <c r="J53" s="7"/>
      <c r="K53" s="7"/>
      <c r="L53" s="7">
        <v>6</v>
      </c>
      <c r="M53" s="7" t="s">
        <v>658</v>
      </c>
      <c r="N53" s="7"/>
      <c r="O53" s="8"/>
      <c r="P53" s="8"/>
      <c r="Q53" s="2"/>
    </row>
    <row r="54" spans="1:17" x14ac:dyDescent="0.2">
      <c r="A54" s="29">
        <v>48</v>
      </c>
      <c r="B54" s="90" t="s">
        <v>234</v>
      </c>
      <c r="C54" s="7">
        <f t="shared" si="6"/>
        <v>490.35</v>
      </c>
      <c r="D54" s="7">
        <v>490.35</v>
      </c>
      <c r="E54" s="7">
        <f t="shared" si="1"/>
        <v>199.3</v>
      </c>
      <c r="F54" s="7">
        <f>SUM(H54,K54)</f>
        <v>291.05</v>
      </c>
      <c r="G54" s="88">
        <f t="shared" si="2"/>
        <v>59.355562353421021</v>
      </c>
      <c r="H54" s="7">
        <v>291.05</v>
      </c>
      <c r="I54" s="7"/>
      <c r="J54" s="7"/>
      <c r="K54" s="7"/>
      <c r="L54" s="7">
        <v>6</v>
      </c>
      <c r="M54" s="7" t="s">
        <v>658</v>
      </c>
      <c r="N54" s="7"/>
      <c r="O54" s="8"/>
      <c r="P54" s="8"/>
      <c r="Q54" s="2"/>
    </row>
    <row r="55" spans="1:17" x14ac:dyDescent="0.2">
      <c r="A55" s="29">
        <v>49</v>
      </c>
      <c r="B55" s="90" t="s">
        <v>339</v>
      </c>
      <c r="C55" s="7">
        <f t="shared" si="6"/>
        <v>504.3</v>
      </c>
      <c r="D55" s="7">
        <v>504.3</v>
      </c>
      <c r="E55" s="7">
        <f t="shared" si="1"/>
        <v>302.3</v>
      </c>
      <c r="F55" s="7">
        <f>SUM(H55,K55)</f>
        <v>202</v>
      </c>
      <c r="G55" s="88">
        <f t="shared" si="2"/>
        <v>40.055522506444575</v>
      </c>
      <c r="H55" s="7">
        <v>202</v>
      </c>
      <c r="I55" s="7"/>
      <c r="J55" s="7"/>
      <c r="K55" s="7"/>
      <c r="L55" s="7">
        <v>5</v>
      </c>
      <c r="M55" s="7" t="s">
        <v>658</v>
      </c>
      <c r="N55" s="7"/>
      <c r="O55" s="8"/>
      <c r="P55" s="8"/>
      <c r="Q55" s="2"/>
    </row>
    <row r="56" spans="1:17" x14ac:dyDescent="0.2">
      <c r="A56" s="29">
        <v>50</v>
      </c>
      <c r="B56" s="7" t="s">
        <v>358</v>
      </c>
      <c r="C56" s="7">
        <f t="shared" si="6"/>
        <v>7690.2</v>
      </c>
      <c r="D56" s="7">
        <v>7337.7</v>
      </c>
      <c r="E56" s="7">
        <f t="shared" si="1"/>
        <v>6365</v>
      </c>
      <c r="F56" s="7">
        <v>972.7</v>
      </c>
      <c r="G56" s="88">
        <f t="shared" si="2"/>
        <v>12.648565707003719</v>
      </c>
      <c r="H56" s="7">
        <v>972.7</v>
      </c>
      <c r="I56" s="7"/>
      <c r="J56" s="7">
        <v>352.5</v>
      </c>
      <c r="K56" s="7">
        <v>44.7</v>
      </c>
      <c r="L56" s="7">
        <v>2</v>
      </c>
      <c r="M56" s="7" t="s">
        <v>658</v>
      </c>
      <c r="N56" s="7"/>
      <c r="O56" s="8"/>
      <c r="P56" s="8"/>
      <c r="Q56" s="2"/>
    </row>
    <row r="57" spans="1:17" x14ac:dyDescent="0.2">
      <c r="A57" s="29">
        <v>51</v>
      </c>
      <c r="B57" s="7" t="s">
        <v>324</v>
      </c>
      <c r="C57" s="7">
        <f t="shared" si="6"/>
        <v>2255.7999999999997</v>
      </c>
      <c r="D57" s="7">
        <v>2050.6999999999998</v>
      </c>
      <c r="E57" s="7">
        <f t="shared" si="1"/>
        <v>1693.1</v>
      </c>
      <c r="F57" s="7">
        <f>SUM(H57,K57)</f>
        <v>357.6</v>
      </c>
      <c r="G57" s="88">
        <f t="shared" si="2"/>
        <v>15.85246919053108</v>
      </c>
      <c r="H57" s="7">
        <v>357.6</v>
      </c>
      <c r="I57" s="7"/>
      <c r="J57" s="7">
        <v>205.1</v>
      </c>
      <c r="K57" s="7"/>
      <c r="L57" s="7">
        <v>4</v>
      </c>
      <c r="M57" s="7" t="s">
        <v>658</v>
      </c>
      <c r="N57" s="7"/>
      <c r="O57" s="8"/>
      <c r="P57" s="8"/>
      <c r="Q57" s="2"/>
    </row>
    <row r="58" spans="1:17" x14ac:dyDescent="0.2">
      <c r="A58" s="29">
        <v>52</v>
      </c>
      <c r="B58" s="7" t="s">
        <v>238</v>
      </c>
      <c r="C58" s="7">
        <f t="shared" si="6"/>
        <v>3323.6000000000004</v>
      </c>
      <c r="D58" s="7">
        <v>2427.8000000000002</v>
      </c>
      <c r="E58" s="7">
        <f t="shared" si="1"/>
        <v>2235.1000000000004</v>
      </c>
      <c r="F58" s="7">
        <v>192.7</v>
      </c>
      <c r="G58" s="88">
        <f t="shared" si="2"/>
        <v>5.7979299554699715</v>
      </c>
      <c r="H58" s="7">
        <v>192.7</v>
      </c>
      <c r="I58" s="7"/>
      <c r="J58" s="7">
        <v>895.8</v>
      </c>
      <c r="K58" s="7">
        <v>895.8</v>
      </c>
      <c r="L58" s="7">
        <v>4</v>
      </c>
      <c r="M58" s="7" t="s">
        <v>658</v>
      </c>
      <c r="N58" s="7"/>
      <c r="O58" s="8"/>
      <c r="P58" s="8"/>
      <c r="Q58" s="2"/>
    </row>
    <row r="59" spans="1:17" x14ac:dyDescent="0.2">
      <c r="A59" s="29">
        <v>53</v>
      </c>
      <c r="B59" s="7" t="s">
        <v>359</v>
      </c>
      <c r="C59" s="7">
        <f t="shared" si="6"/>
        <v>2381.6999999999998</v>
      </c>
      <c r="D59" s="7">
        <v>2340.1999999999998</v>
      </c>
      <c r="E59" s="7">
        <f t="shared" si="1"/>
        <v>2062</v>
      </c>
      <c r="F59" s="7">
        <v>278.2</v>
      </c>
      <c r="G59" s="88">
        <f t="shared" si="2"/>
        <v>11.680732250073477</v>
      </c>
      <c r="H59" s="7">
        <v>278.2</v>
      </c>
      <c r="I59" s="7"/>
      <c r="J59" s="7">
        <v>41.5</v>
      </c>
      <c r="K59" s="7">
        <v>41.5</v>
      </c>
      <c r="L59" s="7">
        <v>4</v>
      </c>
      <c r="M59" s="7" t="s">
        <v>658</v>
      </c>
      <c r="N59" s="7"/>
      <c r="O59" s="8"/>
      <c r="P59" s="8"/>
      <c r="Q59" s="2"/>
    </row>
    <row r="60" spans="1:17" x14ac:dyDescent="0.2">
      <c r="A60" s="29">
        <v>54</v>
      </c>
      <c r="B60" s="7" t="s">
        <v>360</v>
      </c>
      <c r="C60" s="7">
        <f t="shared" si="6"/>
        <v>7441.4</v>
      </c>
      <c r="D60" s="7">
        <v>7441.4</v>
      </c>
      <c r="E60" s="7">
        <f t="shared" si="1"/>
        <v>5268.7</v>
      </c>
      <c r="F60" s="7">
        <f>SUM(H60,K60)</f>
        <v>2172.6999999999998</v>
      </c>
      <c r="G60" s="88">
        <f t="shared" si="2"/>
        <v>29.197462843013412</v>
      </c>
      <c r="H60" s="7">
        <v>2172.6999999999998</v>
      </c>
      <c r="I60" s="7"/>
      <c r="J60" s="7"/>
      <c r="K60" s="7"/>
      <c r="L60" s="7">
        <v>2</v>
      </c>
      <c r="M60" s="7" t="s">
        <v>658</v>
      </c>
      <c r="N60" s="7"/>
      <c r="O60" s="8"/>
      <c r="P60" s="8"/>
      <c r="Q60" s="2"/>
    </row>
    <row r="61" spans="1:17" x14ac:dyDescent="0.2">
      <c r="A61" s="29">
        <v>55</v>
      </c>
      <c r="B61" s="7" t="s">
        <v>361</v>
      </c>
      <c r="C61" s="7">
        <f t="shared" si="6"/>
        <v>1690.1000000000001</v>
      </c>
      <c r="D61" s="7">
        <v>1605.9</v>
      </c>
      <c r="E61" s="7">
        <f t="shared" si="1"/>
        <v>1301.5000000000002</v>
      </c>
      <c r="F61" s="7">
        <v>304.39999999999998</v>
      </c>
      <c r="G61" s="88">
        <f t="shared" si="2"/>
        <v>18.01076859357434</v>
      </c>
      <c r="H61" s="7">
        <v>304.39999999999998</v>
      </c>
      <c r="I61" s="7"/>
      <c r="J61" s="7">
        <v>84.2</v>
      </c>
      <c r="K61" s="7">
        <v>84.2</v>
      </c>
      <c r="L61" s="7">
        <v>4</v>
      </c>
      <c r="M61" s="7" t="s">
        <v>658</v>
      </c>
      <c r="N61" s="7"/>
      <c r="O61" s="8"/>
      <c r="P61" s="8"/>
      <c r="Q61" s="2"/>
    </row>
    <row r="62" spans="1:17" x14ac:dyDescent="0.2">
      <c r="A62" s="29">
        <v>56</v>
      </c>
      <c r="B62" s="7" t="s">
        <v>362</v>
      </c>
      <c r="C62" s="7">
        <f t="shared" si="6"/>
        <v>5811.4</v>
      </c>
      <c r="D62" s="7">
        <v>5752.9</v>
      </c>
      <c r="E62" s="7">
        <f t="shared" si="1"/>
        <v>4629.2</v>
      </c>
      <c r="F62" s="7">
        <v>1123.7</v>
      </c>
      <c r="G62" s="88">
        <f t="shared" si="2"/>
        <v>19.33613242936298</v>
      </c>
      <c r="H62" s="7">
        <v>1123.7</v>
      </c>
      <c r="I62" s="7"/>
      <c r="J62" s="7">
        <v>58.5</v>
      </c>
      <c r="K62" s="7">
        <v>58.5</v>
      </c>
      <c r="L62" s="7">
        <v>2</v>
      </c>
      <c r="M62" s="7" t="s">
        <v>658</v>
      </c>
      <c r="N62" s="7"/>
      <c r="O62" s="8"/>
      <c r="P62" s="8"/>
      <c r="Q62" s="2"/>
    </row>
    <row r="63" spans="1:17" x14ac:dyDescent="0.2">
      <c r="A63" s="29">
        <v>57</v>
      </c>
      <c r="B63" s="7" t="s">
        <v>363</v>
      </c>
      <c r="C63" s="7">
        <f t="shared" si="6"/>
        <v>1764.2</v>
      </c>
      <c r="D63" s="7">
        <v>1460.4</v>
      </c>
      <c r="E63" s="7">
        <f t="shared" si="1"/>
        <v>1243.2</v>
      </c>
      <c r="F63" s="7">
        <v>217.2</v>
      </c>
      <c r="G63" s="88">
        <f t="shared" si="2"/>
        <v>12.311529305067452</v>
      </c>
      <c r="H63" s="7">
        <v>217.2</v>
      </c>
      <c r="I63" s="7"/>
      <c r="J63" s="7">
        <v>303.8</v>
      </c>
      <c r="K63" s="7">
        <v>291.3</v>
      </c>
      <c r="L63" s="7">
        <v>4</v>
      </c>
      <c r="M63" s="7" t="s">
        <v>658</v>
      </c>
      <c r="N63" s="7"/>
      <c r="O63" s="8"/>
      <c r="P63" s="8"/>
      <c r="Q63" s="2"/>
    </row>
    <row r="64" spans="1:17" x14ac:dyDescent="0.2">
      <c r="A64" s="29">
        <v>58</v>
      </c>
      <c r="B64" s="7" t="s">
        <v>240</v>
      </c>
      <c r="C64" s="7">
        <f t="shared" si="6"/>
        <v>71.900000000000006</v>
      </c>
      <c r="D64" s="7">
        <v>71.900000000000006</v>
      </c>
      <c r="E64" s="7">
        <f t="shared" si="1"/>
        <v>35.500000000000007</v>
      </c>
      <c r="F64" s="7">
        <f>SUM(H64,K64)</f>
        <v>36.4</v>
      </c>
      <c r="G64" s="88">
        <f t="shared" si="2"/>
        <v>50.625869262865088</v>
      </c>
      <c r="H64" s="7">
        <v>36.4</v>
      </c>
      <c r="I64" s="7"/>
      <c r="J64" s="7"/>
      <c r="K64" s="7"/>
      <c r="L64" s="7">
        <v>5</v>
      </c>
      <c r="M64" s="7" t="s">
        <v>658</v>
      </c>
      <c r="N64" s="7"/>
      <c r="O64" s="8"/>
      <c r="P64" s="8"/>
      <c r="Q64" s="2"/>
    </row>
    <row r="65" spans="1:17" x14ac:dyDescent="0.2">
      <c r="A65" s="29">
        <v>59</v>
      </c>
      <c r="B65" s="7" t="s">
        <v>180</v>
      </c>
      <c r="C65" s="7">
        <f t="shared" si="6"/>
        <v>3754.7</v>
      </c>
      <c r="D65" s="7">
        <v>2920.1</v>
      </c>
      <c r="E65" s="7">
        <f t="shared" si="1"/>
        <v>2573</v>
      </c>
      <c r="F65" s="7">
        <v>347.1</v>
      </c>
      <c r="G65" s="88">
        <f t="shared" si="2"/>
        <v>9.2444136682025206</v>
      </c>
      <c r="H65" s="7">
        <v>347.1</v>
      </c>
      <c r="I65" s="7"/>
      <c r="J65" s="7">
        <v>834.6</v>
      </c>
      <c r="K65" s="7">
        <v>834.6</v>
      </c>
      <c r="L65" s="7">
        <v>4</v>
      </c>
      <c r="M65" s="7" t="s">
        <v>658</v>
      </c>
      <c r="N65" s="7"/>
      <c r="O65" s="8"/>
      <c r="P65" s="8"/>
      <c r="Q65" s="2"/>
    </row>
    <row r="66" spans="1:17" x14ac:dyDescent="0.2">
      <c r="A66" s="29">
        <v>60</v>
      </c>
      <c r="B66" s="7" t="s">
        <v>181</v>
      </c>
      <c r="C66" s="7">
        <f t="shared" si="6"/>
        <v>3297.02</v>
      </c>
      <c r="D66" s="7">
        <v>2973.52</v>
      </c>
      <c r="E66" s="7">
        <f t="shared" si="1"/>
        <v>2731.62</v>
      </c>
      <c r="F66" s="7">
        <v>241.9</v>
      </c>
      <c r="G66" s="88">
        <f t="shared" si="2"/>
        <v>7.3369284990688568</v>
      </c>
      <c r="H66" s="7">
        <v>241.9</v>
      </c>
      <c r="I66" s="7"/>
      <c r="J66" s="7">
        <v>323.5</v>
      </c>
      <c r="K66" s="7">
        <v>323.5</v>
      </c>
      <c r="L66" s="7">
        <v>4</v>
      </c>
      <c r="M66" s="7" t="s">
        <v>658</v>
      </c>
      <c r="N66" s="7"/>
      <c r="O66" s="8"/>
      <c r="P66" s="8"/>
      <c r="Q66" s="2"/>
    </row>
    <row r="67" spans="1:17" x14ac:dyDescent="0.2">
      <c r="A67" s="29">
        <v>61</v>
      </c>
      <c r="B67" s="7" t="s">
        <v>182</v>
      </c>
      <c r="C67" s="7">
        <f t="shared" si="6"/>
        <v>6143.8</v>
      </c>
      <c r="D67" s="7">
        <v>6143.8</v>
      </c>
      <c r="E67" s="7">
        <f t="shared" si="1"/>
        <v>5156.7</v>
      </c>
      <c r="F67" s="7">
        <f>SUM(H67,K67)</f>
        <v>987.1</v>
      </c>
      <c r="G67" s="88">
        <f t="shared" si="2"/>
        <v>16.066603730590188</v>
      </c>
      <c r="H67" s="7">
        <v>987.1</v>
      </c>
      <c r="I67" s="7"/>
      <c r="J67" s="7"/>
      <c r="K67" s="7"/>
      <c r="L67" s="7">
        <v>4</v>
      </c>
      <c r="M67" s="7" t="s">
        <v>658</v>
      </c>
      <c r="N67" s="7"/>
      <c r="O67" s="8"/>
      <c r="P67" s="8"/>
      <c r="Q67" s="2"/>
    </row>
    <row r="68" spans="1:17" x14ac:dyDescent="0.2">
      <c r="A68" s="29">
        <v>62</v>
      </c>
      <c r="B68" s="7" t="s">
        <v>183</v>
      </c>
      <c r="C68" s="7">
        <f t="shared" si="6"/>
        <v>2339.0300000000002</v>
      </c>
      <c r="D68" s="7">
        <v>2339.0300000000002</v>
      </c>
      <c r="E68" s="7">
        <f t="shared" si="1"/>
        <v>2225.13</v>
      </c>
      <c r="F68" s="7">
        <f>SUM(H68,K68)</f>
        <v>113.9</v>
      </c>
      <c r="G68" s="88">
        <f t="shared" si="2"/>
        <v>4.8695399374954578</v>
      </c>
      <c r="H68" s="7">
        <v>113.9</v>
      </c>
      <c r="I68" s="7"/>
      <c r="J68" s="7"/>
      <c r="K68" s="7"/>
      <c r="L68" s="7">
        <v>2</v>
      </c>
      <c r="M68" s="7" t="s">
        <v>658</v>
      </c>
      <c r="N68" s="7"/>
      <c r="O68" s="8"/>
      <c r="P68" s="8"/>
      <c r="Q68" s="2"/>
    </row>
    <row r="69" spans="1:17" x14ac:dyDescent="0.2">
      <c r="A69" s="29">
        <v>63</v>
      </c>
      <c r="B69" s="7" t="s">
        <v>184</v>
      </c>
      <c r="C69" s="7">
        <f t="shared" si="6"/>
        <v>6045.9</v>
      </c>
      <c r="D69" s="7">
        <v>6045.9</v>
      </c>
      <c r="E69" s="7">
        <f t="shared" si="1"/>
        <v>4973.8999999999996</v>
      </c>
      <c r="F69" s="7">
        <f>SUM(H69,K69)</f>
        <v>1072</v>
      </c>
      <c r="G69" s="88">
        <f t="shared" si="2"/>
        <v>17.731024330538052</v>
      </c>
      <c r="H69" s="7">
        <v>1072</v>
      </c>
      <c r="I69" s="7"/>
      <c r="J69" s="7"/>
      <c r="K69" s="7"/>
      <c r="L69" s="7">
        <v>4</v>
      </c>
      <c r="M69" s="7" t="s">
        <v>658</v>
      </c>
      <c r="N69" s="7"/>
      <c r="O69" s="8"/>
      <c r="P69" s="8"/>
      <c r="Q69" s="2"/>
    </row>
    <row r="70" spans="1:17" x14ac:dyDescent="0.2">
      <c r="A70" s="29">
        <v>64</v>
      </c>
      <c r="B70" s="7" t="s">
        <v>327</v>
      </c>
      <c r="C70" s="7">
        <f t="shared" si="6"/>
        <v>3582.5</v>
      </c>
      <c r="D70" s="7">
        <v>3511.7</v>
      </c>
      <c r="E70" s="7">
        <f t="shared" si="1"/>
        <v>2947.2999999999997</v>
      </c>
      <c r="F70" s="7">
        <v>564.4</v>
      </c>
      <c r="G70" s="88">
        <f t="shared" si="2"/>
        <v>15.754361479413816</v>
      </c>
      <c r="H70" s="7">
        <v>564.4</v>
      </c>
      <c r="I70" s="7"/>
      <c r="J70" s="7">
        <v>70.8</v>
      </c>
      <c r="K70" s="7">
        <v>70.8</v>
      </c>
      <c r="L70" s="7">
        <v>4</v>
      </c>
      <c r="M70" s="7" t="s">
        <v>658</v>
      </c>
      <c r="N70" s="7"/>
      <c r="O70" s="8"/>
      <c r="P70" s="8"/>
      <c r="Q70" s="2"/>
    </row>
    <row r="71" spans="1:17" x14ac:dyDescent="0.2">
      <c r="A71" s="29">
        <v>65</v>
      </c>
      <c r="B71" s="7" t="s">
        <v>333</v>
      </c>
      <c r="C71" s="7">
        <f t="shared" si="6"/>
        <v>2552.3000000000002</v>
      </c>
      <c r="D71" s="7">
        <v>2101.4</v>
      </c>
      <c r="E71" s="7">
        <f t="shared" ref="E71:E134" si="7">C71-H71-J71</f>
        <v>1510.8400000000001</v>
      </c>
      <c r="F71" s="7">
        <v>590.55999999999995</v>
      </c>
      <c r="G71" s="88">
        <f t="shared" ref="G71:G134" si="8">F71/C71*100</f>
        <v>23.138345805743835</v>
      </c>
      <c r="H71" s="7">
        <v>590.55999999999995</v>
      </c>
      <c r="I71" s="36"/>
      <c r="J71" s="7">
        <v>450.9</v>
      </c>
      <c r="K71" s="7">
        <v>450.9</v>
      </c>
      <c r="L71" s="7">
        <v>4</v>
      </c>
      <c r="M71" s="7" t="s">
        <v>658</v>
      </c>
      <c r="N71" s="7"/>
      <c r="O71" s="8"/>
      <c r="P71" s="8"/>
      <c r="Q71" s="2"/>
    </row>
    <row r="72" spans="1:17" x14ac:dyDescent="0.2">
      <c r="A72" s="29">
        <v>66</v>
      </c>
      <c r="B72" s="7" t="s">
        <v>241</v>
      </c>
      <c r="C72" s="7">
        <f t="shared" si="6"/>
        <v>3316.12</v>
      </c>
      <c r="D72" s="7">
        <v>3164.12</v>
      </c>
      <c r="E72" s="7">
        <f t="shared" si="7"/>
        <v>3049.62</v>
      </c>
      <c r="F72" s="7">
        <v>114.5</v>
      </c>
      <c r="G72" s="88">
        <f t="shared" si="8"/>
        <v>3.4528304162696166</v>
      </c>
      <c r="H72" s="7">
        <v>114.5</v>
      </c>
      <c r="I72" s="7"/>
      <c r="J72" s="7">
        <v>152</v>
      </c>
      <c r="K72" s="7">
        <v>152</v>
      </c>
      <c r="L72" s="7">
        <v>4</v>
      </c>
      <c r="M72" s="7" t="s">
        <v>658</v>
      </c>
      <c r="N72" s="7"/>
      <c r="O72" s="8"/>
      <c r="P72" s="8"/>
      <c r="Q72" s="2"/>
    </row>
    <row r="73" spans="1:17" x14ac:dyDescent="0.2">
      <c r="A73" s="29">
        <v>67</v>
      </c>
      <c r="B73" s="7" t="s">
        <v>364</v>
      </c>
      <c r="C73" s="7">
        <f t="shared" si="6"/>
        <v>9610.65</v>
      </c>
      <c r="D73" s="7">
        <v>9610.65</v>
      </c>
      <c r="E73" s="7">
        <f t="shared" si="7"/>
        <v>8237.5499999999993</v>
      </c>
      <c r="F73" s="7">
        <f>SUM(H73,K73)</f>
        <v>1373.1</v>
      </c>
      <c r="G73" s="88">
        <f t="shared" si="8"/>
        <v>14.287275054236707</v>
      </c>
      <c r="H73" s="7">
        <v>1373.1</v>
      </c>
      <c r="I73" s="7"/>
      <c r="J73" s="7"/>
      <c r="K73" s="7"/>
      <c r="L73" s="7">
        <v>2</v>
      </c>
      <c r="M73" s="7" t="s">
        <v>658</v>
      </c>
      <c r="N73" s="7"/>
      <c r="O73" s="8"/>
      <c r="P73" s="8"/>
      <c r="Q73" s="2"/>
    </row>
    <row r="74" spans="1:17" x14ac:dyDescent="0.2">
      <c r="A74" s="29">
        <v>68</v>
      </c>
      <c r="B74" s="7" t="s">
        <v>242</v>
      </c>
      <c r="C74" s="7">
        <f t="shared" si="6"/>
        <v>3398.1000000000004</v>
      </c>
      <c r="D74" s="7">
        <v>3123.8</v>
      </c>
      <c r="E74" s="7">
        <f t="shared" si="7"/>
        <v>2703.8</v>
      </c>
      <c r="F74" s="7">
        <v>420</v>
      </c>
      <c r="G74" s="88">
        <f t="shared" si="8"/>
        <v>12.359848150437006</v>
      </c>
      <c r="H74" s="7">
        <v>420</v>
      </c>
      <c r="I74" s="7"/>
      <c r="J74" s="7">
        <v>274.3</v>
      </c>
      <c r="K74" s="7">
        <v>274.3</v>
      </c>
      <c r="L74" s="7">
        <v>4</v>
      </c>
      <c r="M74" s="7" t="s">
        <v>658</v>
      </c>
      <c r="N74" s="7"/>
      <c r="O74" s="8"/>
      <c r="P74" s="8"/>
      <c r="Q74" s="2"/>
    </row>
    <row r="75" spans="1:17" x14ac:dyDescent="0.2">
      <c r="A75" s="29">
        <v>69</v>
      </c>
      <c r="B75" s="7" t="s">
        <v>365</v>
      </c>
      <c r="C75" s="7">
        <f t="shared" si="6"/>
        <v>2215.2999999999997</v>
      </c>
      <c r="D75" s="7">
        <v>2202.1</v>
      </c>
      <c r="E75" s="7">
        <f t="shared" si="7"/>
        <v>2013.9999999999998</v>
      </c>
      <c r="F75" s="7">
        <v>188.1</v>
      </c>
      <c r="G75" s="88">
        <f t="shared" si="8"/>
        <v>8.4909493070915918</v>
      </c>
      <c r="H75" s="7">
        <v>188.1</v>
      </c>
      <c r="I75" s="7"/>
      <c r="J75" s="7">
        <v>13.2</v>
      </c>
      <c r="K75" s="7">
        <v>13.2</v>
      </c>
      <c r="L75" s="7">
        <v>2</v>
      </c>
      <c r="M75" s="7" t="s">
        <v>658</v>
      </c>
      <c r="N75" s="7"/>
      <c r="O75" s="8"/>
      <c r="P75" s="8"/>
      <c r="Q75" s="2"/>
    </row>
    <row r="76" spans="1:17" x14ac:dyDescent="0.2">
      <c r="A76" s="29">
        <v>70</v>
      </c>
      <c r="B76" s="30" t="s">
        <v>678</v>
      </c>
      <c r="C76" s="7">
        <f t="shared" si="6"/>
        <v>3423</v>
      </c>
      <c r="D76" s="34">
        <v>3423</v>
      </c>
      <c r="E76" s="7">
        <f t="shared" si="7"/>
        <v>2775.5</v>
      </c>
      <c r="F76" s="7">
        <f>SUM(H76,K76)</f>
        <v>647.5</v>
      </c>
      <c r="G76" s="88">
        <f t="shared" si="8"/>
        <v>18.916155419222903</v>
      </c>
      <c r="H76" s="34">
        <v>647.5</v>
      </c>
      <c r="I76" s="20"/>
      <c r="J76" s="20"/>
      <c r="K76" s="20"/>
      <c r="L76" s="21">
        <v>4</v>
      </c>
      <c r="M76" s="7" t="s">
        <v>658</v>
      </c>
      <c r="N76" s="7"/>
      <c r="O76" s="8"/>
      <c r="P76" s="8"/>
      <c r="Q76" s="2"/>
    </row>
    <row r="77" spans="1:17" x14ac:dyDescent="0.2">
      <c r="A77" s="29">
        <v>71</v>
      </c>
      <c r="B77" s="7" t="s">
        <v>323</v>
      </c>
      <c r="C77" s="7">
        <f t="shared" si="6"/>
        <v>2807.4</v>
      </c>
      <c r="D77" s="7">
        <v>2413.1</v>
      </c>
      <c r="E77" s="7">
        <f t="shared" si="7"/>
        <v>2105.94</v>
      </c>
      <c r="F77" s="7">
        <v>307.16000000000003</v>
      </c>
      <c r="G77" s="88">
        <f t="shared" si="8"/>
        <v>10.941084277267223</v>
      </c>
      <c r="H77" s="7">
        <v>307.16000000000003</v>
      </c>
      <c r="I77" s="7"/>
      <c r="J77" s="7">
        <v>394.3</v>
      </c>
      <c r="K77" s="7">
        <v>323.5</v>
      </c>
      <c r="L77" s="7">
        <v>4</v>
      </c>
      <c r="M77" s="7" t="s">
        <v>658</v>
      </c>
      <c r="N77" s="7"/>
      <c r="O77" s="8"/>
      <c r="P77" s="8"/>
      <c r="Q77" s="2"/>
    </row>
    <row r="78" spans="1:17" x14ac:dyDescent="0.2">
      <c r="A78" s="29">
        <v>72</v>
      </c>
      <c r="B78" s="7" t="s">
        <v>322</v>
      </c>
      <c r="C78" s="7">
        <f t="shared" ref="C78:C109" si="9">SUM(D78,J78)</f>
        <v>7916.6</v>
      </c>
      <c r="D78" s="7">
        <v>6634.6</v>
      </c>
      <c r="E78" s="7">
        <f t="shared" si="7"/>
        <v>5495.3</v>
      </c>
      <c r="F78" s="7">
        <v>1098.5</v>
      </c>
      <c r="G78" s="88">
        <f t="shared" si="8"/>
        <v>13.875906323421669</v>
      </c>
      <c r="H78" s="7">
        <v>1139.3</v>
      </c>
      <c r="I78" s="7"/>
      <c r="J78" s="7">
        <v>1282</v>
      </c>
      <c r="K78" s="7">
        <v>362.3</v>
      </c>
      <c r="L78" s="7">
        <v>4</v>
      </c>
      <c r="M78" s="7" t="s">
        <v>658</v>
      </c>
      <c r="N78" s="7"/>
      <c r="O78" s="8"/>
      <c r="P78" s="8"/>
      <c r="Q78" s="2"/>
    </row>
    <row r="79" spans="1:17" x14ac:dyDescent="0.2">
      <c r="A79" s="29">
        <v>73</v>
      </c>
      <c r="B79" s="7" t="s">
        <v>246</v>
      </c>
      <c r="C79" s="7">
        <f t="shared" si="9"/>
        <v>2271.4</v>
      </c>
      <c r="D79" s="7">
        <v>2055.8000000000002</v>
      </c>
      <c r="E79" s="7">
        <f t="shared" si="7"/>
        <v>1941.4</v>
      </c>
      <c r="F79" s="7">
        <v>114.4</v>
      </c>
      <c r="G79" s="88">
        <f t="shared" si="8"/>
        <v>5.0365413401426435</v>
      </c>
      <c r="H79" s="7">
        <v>114.4</v>
      </c>
      <c r="I79" s="7"/>
      <c r="J79" s="7">
        <v>215.6</v>
      </c>
      <c r="K79" s="7">
        <v>215.6</v>
      </c>
      <c r="L79" s="7">
        <v>4</v>
      </c>
      <c r="M79" s="7" t="s">
        <v>658</v>
      </c>
      <c r="N79" s="7"/>
      <c r="O79" s="8"/>
      <c r="P79" s="8"/>
      <c r="Q79" s="2"/>
    </row>
    <row r="80" spans="1:17" x14ac:dyDescent="0.2">
      <c r="A80" s="29">
        <v>74</v>
      </c>
      <c r="B80" s="7" t="s">
        <v>247</v>
      </c>
      <c r="C80" s="7">
        <f t="shared" si="9"/>
        <v>4257.3999999999996</v>
      </c>
      <c r="D80" s="7">
        <v>3259.2</v>
      </c>
      <c r="E80" s="7">
        <f t="shared" si="7"/>
        <v>3021.3999999999996</v>
      </c>
      <c r="F80" s="7">
        <v>237.8</v>
      </c>
      <c r="G80" s="88">
        <f t="shared" si="8"/>
        <v>5.5855686569267631</v>
      </c>
      <c r="H80" s="7">
        <v>237.8</v>
      </c>
      <c r="I80" s="7"/>
      <c r="J80" s="7">
        <v>998.2</v>
      </c>
      <c r="K80" s="7">
        <v>941.3</v>
      </c>
      <c r="L80" s="7">
        <v>4</v>
      </c>
      <c r="M80" s="7" t="s">
        <v>658</v>
      </c>
      <c r="N80" s="7"/>
      <c r="O80" s="8"/>
      <c r="P80" s="8"/>
      <c r="Q80" s="2"/>
    </row>
    <row r="81" spans="1:17" x14ac:dyDescent="0.2">
      <c r="A81" s="29">
        <v>75</v>
      </c>
      <c r="B81" s="7" t="s">
        <v>248</v>
      </c>
      <c r="C81" s="7">
        <f t="shared" si="9"/>
        <v>9564.5</v>
      </c>
      <c r="D81" s="7">
        <v>7200.4</v>
      </c>
      <c r="E81" s="7">
        <f t="shared" si="7"/>
        <v>5990.4</v>
      </c>
      <c r="F81" s="7">
        <v>1210</v>
      </c>
      <c r="G81" s="88">
        <f t="shared" si="8"/>
        <v>12.650948821161586</v>
      </c>
      <c r="H81" s="7">
        <v>1210</v>
      </c>
      <c r="I81" s="7"/>
      <c r="J81" s="7">
        <v>2364.1</v>
      </c>
      <c r="K81" s="7">
        <v>432.6</v>
      </c>
      <c r="L81" s="7">
        <v>4</v>
      </c>
      <c r="M81" s="7" t="s">
        <v>658</v>
      </c>
      <c r="N81" s="7"/>
      <c r="O81" s="8"/>
      <c r="P81" s="8"/>
      <c r="Q81" s="2"/>
    </row>
    <row r="82" spans="1:17" x14ac:dyDescent="0.2">
      <c r="A82" s="29">
        <v>76</v>
      </c>
      <c r="B82" s="7" t="s">
        <v>249</v>
      </c>
      <c r="C82" s="7">
        <f t="shared" si="9"/>
        <v>3837.4</v>
      </c>
      <c r="D82" s="7">
        <v>3704.8</v>
      </c>
      <c r="E82" s="7">
        <f t="shared" si="7"/>
        <v>3536.4</v>
      </c>
      <c r="F82" s="7">
        <v>168.4</v>
      </c>
      <c r="G82" s="88">
        <f t="shared" si="8"/>
        <v>4.3883879710220457</v>
      </c>
      <c r="H82" s="7">
        <v>168.4</v>
      </c>
      <c r="I82" s="7"/>
      <c r="J82" s="7">
        <v>132.6</v>
      </c>
      <c r="K82" s="7">
        <v>132.6</v>
      </c>
      <c r="L82" s="7">
        <v>4</v>
      </c>
      <c r="M82" s="7" t="s">
        <v>658</v>
      </c>
      <c r="N82" s="7"/>
      <c r="O82" s="8"/>
      <c r="P82" s="8"/>
      <c r="Q82" s="2"/>
    </row>
    <row r="83" spans="1:17" x14ac:dyDescent="0.2">
      <c r="A83" s="29">
        <v>77</v>
      </c>
      <c r="B83" s="7" t="s">
        <v>250</v>
      </c>
      <c r="C83" s="7">
        <f t="shared" si="9"/>
        <v>2707.2000000000003</v>
      </c>
      <c r="D83" s="7">
        <v>2609.4</v>
      </c>
      <c r="E83" s="7">
        <f t="shared" si="7"/>
        <v>2349</v>
      </c>
      <c r="F83" s="7">
        <v>260.39999999999998</v>
      </c>
      <c r="G83" s="88">
        <f t="shared" si="8"/>
        <v>9.6187943262411331</v>
      </c>
      <c r="H83" s="7">
        <v>260.39999999999998</v>
      </c>
      <c r="I83" s="7"/>
      <c r="J83" s="7">
        <v>97.8</v>
      </c>
      <c r="K83" s="7">
        <v>97.8</v>
      </c>
      <c r="L83" s="7">
        <v>4</v>
      </c>
      <c r="M83" s="7" t="s">
        <v>658</v>
      </c>
      <c r="N83" s="7"/>
      <c r="O83" s="8"/>
      <c r="P83" s="8"/>
      <c r="Q83" s="2"/>
    </row>
    <row r="84" spans="1:17" x14ac:dyDescent="0.2">
      <c r="A84" s="29">
        <v>78</v>
      </c>
      <c r="B84" s="7" t="s">
        <v>251</v>
      </c>
      <c r="C84" s="7">
        <f t="shared" si="9"/>
        <v>2713.6</v>
      </c>
      <c r="D84" s="7">
        <v>1891.6</v>
      </c>
      <c r="E84" s="7">
        <f t="shared" si="7"/>
        <v>1647.9</v>
      </c>
      <c r="F84" s="7">
        <v>243.7</v>
      </c>
      <c r="G84" s="88">
        <f t="shared" si="8"/>
        <v>8.9806898584905657</v>
      </c>
      <c r="H84" s="7">
        <v>243.7</v>
      </c>
      <c r="I84" s="7"/>
      <c r="J84" s="7">
        <v>822</v>
      </c>
      <c r="K84" s="7">
        <v>822</v>
      </c>
      <c r="L84" s="7">
        <v>4</v>
      </c>
      <c r="M84" s="7" t="s">
        <v>658</v>
      </c>
      <c r="N84" s="7"/>
      <c r="O84" s="8"/>
      <c r="P84" s="8"/>
      <c r="Q84" s="2"/>
    </row>
    <row r="85" spans="1:17" x14ac:dyDescent="0.2">
      <c r="A85" s="29">
        <v>79</v>
      </c>
      <c r="B85" s="7" t="s">
        <v>252</v>
      </c>
      <c r="C85" s="7">
        <f t="shared" si="9"/>
        <v>3350.4</v>
      </c>
      <c r="D85" s="7">
        <v>2978.1</v>
      </c>
      <c r="E85" s="7">
        <f t="shared" si="7"/>
        <v>2773.4</v>
      </c>
      <c r="F85" s="7">
        <v>204.7</v>
      </c>
      <c r="G85" s="88">
        <f t="shared" si="8"/>
        <v>6.1097182425978982</v>
      </c>
      <c r="H85" s="7">
        <v>204.7</v>
      </c>
      <c r="I85" s="7"/>
      <c r="J85" s="7">
        <v>372.3</v>
      </c>
      <c r="K85" s="7">
        <v>258.7</v>
      </c>
      <c r="L85" s="7">
        <v>4</v>
      </c>
      <c r="M85" s="7" t="s">
        <v>658</v>
      </c>
      <c r="N85" s="7"/>
      <c r="O85" s="8"/>
      <c r="P85" s="8"/>
      <c r="Q85" s="2"/>
    </row>
    <row r="86" spans="1:17" x14ac:dyDescent="0.2">
      <c r="A86" s="29">
        <v>80</v>
      </c>
      <c r="B86" s="7" t="s">
        <v>484</v>
      </c>
      <c r="C86" s="7">
        <f t="shared" si="9"/>
        <v>3303.5</v>
      </c>
      <c r="D86" s="7">
        <v>3157.1</v>
      </c>
      <c r="E86" s="7">
        <f t="shared" si="7"/>
        <v>2778.9</v>
      </c>
      <c r="F86" s="7">
        <f>SUM(H86,K86)</f>
        <v>378.2</v>
      </c>
      <c r="G86" s="88">
        <f t="shared" si="8"/>
        <v>11.44846375056758</v>
      </c>
      <c r="H86" s="7">
        <v>378.2</v>
      </c>
      <c r="I86" s="7"/>
      <c r="J86" s="7">
        <v>146.4</v>
      </c>
      <c r="K86" s="7"/>
      <c r="L86" s="7">
        <v>1</v>
      </c>
      <c r="M86" s="7" t="s">
        <v>658</v>
      </c>
      <c r="N86" s="7"/>
      <c r="O86" s="8"/>
      <c r="P86" s="8"/>
      <c r="Q86" s="2"/>
    </row>
    <row r="87" spans="1:17" x14ac:dyDescent="0.2">
      <c r="A87" s="29">
        <v>81</v>
      </c>
      <c r="B87" s="7" t="s">
        <v>253</v>
      </c>
      <c r="C87" s="7">
        <f t="shared" si="9"/>
        <v>5306.1</v>
      </c>
      <c r="D87" s="7">
        <v>3863.5</v>
      </c>
      <c r="E87" s="7">
        <f t="shared" si="7"/>
        <v>3391.4</v>
      </c>
      <c r="F87" s="7">
        <v>472.1</v>
      </c>
      <c r="G87" s="88">
        <f t="shared" si="8"/>
        <v>8.8973068732213854</v>
      </c>
      <c r="H87" s="7">
        <v>472.1</v>
      </c>
      <c r="I87" s="7"/>
      <c r="J87" s="7">
        <v>1442.6</v>
      </c>
      <c r="K87" s="7">
        <v>1216.7</v>
      </c>
      <c r="L87" s="7">
        <v>4</v>
      </c>
      <c r="M87" s="7" t="s">
        <v>658</v>
      </c>
      <c r="N87" s="7"/>
      <c r="O87" s="8"/>
      <c r="P87" s="8"/>
      <c r="Q87" s="2"/>
    </row>
    <row r="88" spans="1:17" x14ac:dyDescent="0.2">
      <c r="A88" s="29">
        <v>82</v>
      </c>
      <c r="B88" s="7" t="s">
        <v>485</v>
      </c>
      <c r="C88" s="7">
        <f t="shared" si="9"/>
        <v>12549.400000000001</v>
      </c>
      <c r="D88" s="7">
        <v>10760.2</v>
      </c>
      <c r="E88" s="7">
        <f t="shared" si="7"/>
        <v>9426</v>
      </c>
      <c r="F88" s="7">
        <v>1334.2</v>
      </c>
      <c r="G88" s="88">
        <f t="shared" si="8"/>
        <v>10.631583980110602</v>
      </c>
      <c r="H88" s="7">
        <v>1334.2</v>
      </c>
      <c r="I88" s="7"/>
      <c r="J88" s="7">
        <v>1789.2</v>
      </c>
      <c r="K88" s="7">
        <v>716.4</v>
      </c>
      <c r="L88" s="7">
        <v>1</v>
      </c>
      <c r="M88" s="7" t="s">
        <v>658</v>
      </c>
      <c r="N88" s="7"/>
      <c r="O88" s="8"/>
      <c r="P88" s="8"/>
      <c r="Q88" s="2"/>
    </row>
    <row r="89" spans="1:17" x14ac:dyDescent="0.2">
      <c r="A89" s="29">
        <v>83</v>
      </c>
      <c r="B89" s="7" t="s">
        <v>254</v>
      </c>
      <c r="C89" s="7">
        <f t="shared" si="9"/>
        <v>5102.45</v>
      </c>
      <c r="D89" s="7">
        <v>3269.85</v>
      </c>
      <c r="E89" s="7">
        <f t="shared" si="7"/>
        <v>2697.5499999999997</v>
      </c>
      <c r="F89" s="7">
        <v>572.29999999999995</v>
      </c>
      <c r="G89" s="88">
        <f t="shared" si="8"/>
        <v>11.216180462326921</v>
      </c>
      <c r="H89" s="7">
        <v>572.29999999999995</v>
      </c>
      <c r="I89" s="7"/>
      <c r="J89" s="7">
        <v>1832.6</v>
      </c>
      <c r="K89" s="7">
        <v>502.7</v>
      </c>
      <c r="L89" s="7">
        <v>4</v>
      </c>
      <c r="M89" s="7" t="s">
        <v>658</v>
      </c>
      <c r="N89" s="7"/>
      <c r="O89" s="8"/>
      <c r="P89" s="8"/>
      <c r="Q89" s="2"/>
    </row>
    <row r="90" spans="1:17" x14ac:dyDescent="0.2">
      <c r="A90" s="29">
        <v>84</v>
      </c>
      <c r="B90" s="7" t="s">
        <v>486</v>
      </c>
      <c r="C90" s="7">
        <f t="shared" si="9"/>
        <v>7708</v>
      </c>
      <c r="D90" s="7">
        <v>7708</v>
      </c>
      <c r="E90" s="7">
        <f t="shared" si="7"/>
        <v>6787.5</v>
      </c>
      <c r="F90" s="7">
        <f t="shared" ref="F90:F106" si="10">SUM(H90,K90)</f>
        <v>920.5</v>
      </c>
      <c r="G90" s="88">
        <f t="shared" si="8"/>
        <v>11.94213803840166</v>
      </c>
      <c r="H90" s="7">
        <v>920.5</v>
      </c>
      <c r="I90" s="7"/>
      <c r="J90" s="7"/>
      <c r="K90" s="7"/>
      <c r="L90" s="7">
        <v>1</v>
      </c>
      <c r="M90" s="7" t="s">
        <v>658</v>
      </c>
      <c r="N90" s="7"/>
      <c r="O90" s="8"/>
      <c r="P90" s="8"/>
      <c r="Q90" s="2"/>
    </row>
    <row r="91" spans="1:17" x14ac:dyDescent="0.2">
      <c r="A91" s="29">
        <v>85</v>
      </c>
      <c r="B91" s="90" t="s">
        <v>255</v>
      </c>
      <c r="C91" s="7">
        <f t="shared" si="9"/>
        <v>507.94</v>
      </c>
      <c r="D91" s="7">
        <v>507.94</v>
      </c>
      <c r="E91" s="7">
        <f t="shared" si="7"/>
        <v>33.54000000000002</v>
      </c>
      <c r="F91" s="7">
        <f t="shared" si="10"/>
        <v>474.4</v>
      </c>
      <c r="G91" s="88">
        <f t="shared" si="8"/>
        <v>93.396857896601958</v>
      </c>
      <c r="H91" s="7">
        <v>474.4</v>
      </c>
      <c r="I91" s="7"/>
      <c r="J91" s="7"/>
      <c r="K91" s="7"/>
      <c r="L91" s="7">
        <v>6</v>
      </c>
      <c r="M91" s="7" t="s">
        <v>658</v>
      </c>
      <c r="N91" s="7" t="s">
        <v>789</v>
      </c>
      <c r="O91" s="8"/>
      <c r="P91" s="8"/>
      <c r="Q91" s="2"/>
    </row>
    <row r="92" spans="1:17" x14ac:dyDescent="0.2">
      <c r="A92" s="29">
        <v>86</v>
      </c>
      <c r="B92" s="7" t="s">
        <v>487</v>
      </c>
      <c r="C92" s="7">
        <f t="shared" si="9"/>
        <v>5762.7</v>
      </c>
      <c r="D92" s="7">
        <v>5762.7</v>
      </c>
      <c r="E92" s="7">
        <f t="shared" si="7"/>
        <v>5239.2</v>
      </c>
      <c r="F92" s="7">
        <f t="shared" si="10"/>
        <v>523.5</v>
      </c>
      <c r="G92" s="88">
        <f t="shared" si="8"/>
        <v>9.0842834088187825</v>
      </c>
      <c r="H92" s="7">
        <v>523.5</v>
      </c>
      <c r="I92" s="7"/>
      <c r="J92" s="7"/>
      <c r="K92" s="7"/>
      <c r="L92" s="7">
        <v>1</v>
      </c>
      <c r="M92" s="7" t="s">
        <v>658</v>
      </c>
      <c r="N92" s="7"/>
      <c r="O92" s="8"/>
      <c r="P92" s="8"/>
      <c r="Q92" s="2"/>
    </row>
    <row r="93" spans="1:17" x14ac:dyDescent="0.2">
      <c r="A93" s="29">
        <v>87</v>
      </c>
      <c r="B93" s="90" t="s">
        <v>256</v>
      </c>
      <c r="C93" s="7">
        <f t="shared" si="9"/>
        <v>381.7</v>
      </c>
      <c r="D93" s="7">
        <v>381.7</v>
      </c>
      <c r="E93" s="7">
        <f t="shared" si="7"/>
        <v>130.6</v>
      </c>
      <c r="F93" s="7">
        <f t="shared" si="10"/>
        <v>251.1</v>
      </c>
      <c r="G93" s="88">
        <f t="shared" si="8"/>
        <v>65.784647629028044</v>
      </c>
      <c r="H93" s="7">
        <v>251.1</v>
      </c>
      <c r="I93" s="7"/>
      <c r="J93" s="7"/>
      <c r="K93" s="7"/>
      <c r="L93" s="7">
        <v>6</v>
      </c>
      <c r="M93" s="7" t="s">
        <v>658</v>
      </c>
      <c r="N93" s="7" t="s">
        <v>789</v>
      </c>
      <c r="O93" s="8"/>
      <c r="P93" s="8"/>
      <c r="Q93" s="2"/>
    </row>
    <row r="94" spans="1:17" x14ac:dyDescent="0.2">
      <c r="A94" s="29">
        <v>88</v>
      </c>
      <c r="B94" s="7" t="s">
        <v>257</v>
      </c>
      <c r="C94" s="7">
        <f t="shared" si="9"/>
        <v>404.87</v>
      </c>
      <c r="D94" s="7">
        <v>404.87</v>
      </c>
      <c r="E94" s="7">
        <f t="shared" si="7"/>
        <v>353.67</v>
      </c>
      <c r="F94" s="7">
        <f t="shared" si="10"/>
        <v>51.2</v>
      </c>
      <c r="G94" s="88">
        <f t="shared" si="8"/>
        <v>12.646034529602096</v>
      </c>
      <c r="H94" s="7">
        <v>51.2</v>
      </c>
      <c r="I94" s="7"/>
      <c r="J94" s="7"/>
      <c r="K94" s="7"/>
      <c r="L94" s="7">
        <v>6</v>
      </c>
      <c r="M94" s="7" t="s">
        <v>658</v>
      </c>
      <c r="N94" s="7"/>
      <c r="O94" s="8"/>
      <c r="P94" s="8"/>
      <c r="Q94" s="2"/>
    </row>
    <row r="95" spans="1:17" x14ac:dyDescent="0.2">
      <c r="A95" s="29">
        <v>89</v>
      </c>
      <c r="B95" s="7" t="s">
        <v>258</v>
      </c>
      <c r="C95" s="7">
        <f t="shared" si="9"/>
        <v>395.47</v>
      </c>
      <c r="D95" s="7">
        <v>395.47</v>
      </c>
      <c r="E95" s="7">
        <f t="shared" si="7"/>
        <v>343.67</v>
      </c>
      <c r="F95" s="7">
        <f t="shared" si="10"/>
        <v>51.8</v>
      </c>
      <c r="G95" s="88">
        <f t="shared" si="8"/>
        <v>13.098338685614582</v>
      </c>
      <c r="H95" s="7">
        <v>51.8</v>
      </c>
      <c r="I95" s="7"/>
      <c r="J95" s="7"/>
      <c r="K95" s="7"/>
      <c r="L95" s="7">
        <v>6</v>
      </c>
      <c r="M95" s="7" t="s">
        <v>658</v>
      </c>
      <c r="N95" s="7"/>
      <c r="O95" s="8"/>
      <c r="P95" s="8"/>
      <c r="Q95" s="2"/>
    </row>
    <row r="96" spans="1:17" x14ac:dyDescent="0.2">
      <c r="A96" s="29">
        <v>90</v>
      </c>
      <c r="B96" s="7" t="s">
        <v>259</v>
      </c>
      <c r="C96" s="7">
        <f t="shared" si="9"/>
        <v>365.7</v>
      </c>
      <c r="D96" s="7">
        <v>365.7</v>
      </c>
      <c r="E96" s="7">
        <f t="shared" si="7"/>
        <v>288.89999999999998</v>
      </c>
      <c r="F96" s="7">
        <f t="shared" si="10"/>
        <v>76.8</v>
      </c>
      <c r="G96" s="88">
        <f t="shared" si="8"/>
        <v>21.00082034454471</v>
      </c>
      <c r="H96" s="7">
        <v>76.8</v>
      </c>
      <c r="I96" s="7"/>
      <c r="J96" s="7"/>
      <c r="K96" s="7"/>
      <c r="L96" s="7">
        <v>6</v>
      </c>
      <c r="M96" s="7" t="s">
        <v>658</v>
      </c>
      <c r="N96" s="7"/>
      <c r="O96" s="8"/>
      <c r="P96" s="8"/>
      <c r="Q96" s="2"/>
    </row>
    <row r="97" spans="1:17" x14ac:dyDescent="0.2">
      <c r="A97" s="29">
        <v>91</v>
      </c>
      <c r="B97" s="90" t="s">
        <v>260</v>
      </c>
      <c r="C97" s="7">
        <f t="shared" si="9"/>
        <v>548.23</v>
      </c>
      <c r="D97" s="7">
        <v>548.23</v>
      </c>
      <c r="E97" s="7">
        <f t="shared" si="7"/>
        <v>291.73</v>
      </c>
      <c r="F97" s="7">
        <f t="shared" si="10"/>
        <v>256.5</v>
      </c>
      <c r="G97" s="88">
        <f t="shared" si="8"/>
        <v>46.786932491837369</v>
      </c>
      <c r="H97" s="7">
        <v>256.5</v>
      </c>
      <c r="I97" s="7"/>
      <c r="J97" s="7"/>
      <c r="K97" s="7"/>
      <c r="L97" s="7">
        <v>6</v>
      </c>
      <c r="M97" s="7" t="s">
        <v>658</v>
      </c>
      <c r="N97" s="7" t="s">
        <v>789</v>
      </c>
      <c r="O97" s="8"/>
      <c r="P97" s="8"/>
      <c r="Q97" s="2"/>
    </row>
    <row r="98" spans="1:17" x14ac:dyDescent="0.2">
      <c r="A98" s="29">
        <v>92</v>
      </c>
      <c r="B98" s="90" t="s">
        <v>261</v>
      </c>
      <c r="C98" s="7">
        <f t="shared" si="9"/>
        <v>506.47</v>
      </c>
      <c r="D98" s="7">
        <v>506.47</v>
      </c>
      <c r="E98" s="7">
        <f t="shared" si="7"/>
        <v>275.97000000000003</v>
      </c>
      <c r="F98" s="7">
        <f t="shared" si="10"/>
        <v>230.5</v>
      </c>
      <c r="G98" s="88">
        <f t="shared" si="8"/>
        <v>45.51108654017019</v>
      </c>
      <c r="H98" s="7">
        <v>230.5</v>
      </c>
      <c r="I98" s="7"/>
      <c r="J98" s="7"/>
      <c r="K98" s="7"/>
      <c r="L98" s="7">
        <v>6</v>
      </c>
      <c r="M98" s="7" t="s">
        <v>658</v>
      </c>
      <c r="N98" s="7" t="s">
        <v>789</v>
      </c>
      <c r="O98" s="8"/>
      <c r="P98" s="8"/>
      <c r="Q98" s="2"/>
    </row>
    <row r="99" spans="1:17" x14ac:dyDescent="0.2">
      <c r="A99" s="29">
        <v>93</v>
      </c>
      <c r="B99" s="90" t="s">
        <v>262</v>
      </c>
      <c r="C99" s="7">
        <f t="shared" si="9"/>
        <v>496.6</v>
      </c>
      <c r="D99" s="7">
        <v>496.6</v>
      </c>
      <c r="E99" s="7">
        <f t="shared" si="7"/>
        <v>169.60000000000002</v>
      </c>
      <c r="F99" s="7">
        <f t="shared" si="10"/>
        <v>327</v>
      </c>
      <c r="G99" s="88">
        <f t="shared" si="8"/>
        <v>65.847764800644384</v>
      </c>
      <c r="H99" s="7">
        <v>327</v>
      </c>
      <c r="I99" s="7"/>
      <c r="J99" s="7"/>
      <c r="K99" s="7"/>
      <c r="L99" s="7">
        <v>6</v>
      </c>
      <c r="M99" s="7" t="s">
        <v>658</v>
      </c>
      <c r="N99" s="7" t="s">
        <v>789</v>
      </c>
      <c r="O99" s="8"/>
      <c r="P99" s="8"/>
      <c r="Q99" s="2"/>
    </row>
    <row r="100" spans="1:17" x14ac:dyDescent="0.2">
      <c r="A100" s="29">
        <v>94</v>
      </c>
      <c r="B100" s="90" t="s">
        <v>263</v>
      </c>
      <c r="C100" s="7">
        <f t="shared" si="9"/>
        <v>360.22</v>
      </c>
      <c r="D100" s="7">
        <v>360.22</v>
      </c>
      <c r="E100" s="7">
        <f t="shared" si="7"/>
        <v>114.42000000000002</v>
      </c>
      <c r="F100" s="7">
        <f t="shared" si="10"/>
        <v>245.8</v>
      </c>
      <c r="G100" s="88">
        <f t="shared" si="8"/>
        <v>68.236077952362436</v>
      </c>
      <c r="H100" s="7">
        <v>245.8</v>
      </c>
      <c r="I100" s="7"/>
      <c r="J100" s="7"/>
      <c r="K100" s="7"/>
      <c r="L100" s="7">
        <v>6</v>
      </c>
      <c r="M100" s="7" t="s">
        <v>658</v>
      </c>
      <c r="N100" s="7" t="s">
        <v>789</v>
      </c>
      <c r="O100" s="8"/>
      <c r="P100" s="8"/>
      <c r="Q100" s="2"/>
    </row>
    <row r="101" spans="1:17" x14ac:dyDescent="0.2">
      <c r="A101" s="29">
        <v>95</v>
      </c>
      <c r="B101" s="90" t="s">
        <v>264</v>
      </c>
      <c r="C101" s="7">
        <f t="shared" si="9"/>
        <v>470.79</v>
      </c>
      <c r="D101" s="7">
        <v>470.79</v>
      </c>
      <c r="E101" s="7">
        <f t="shared" si="7"/>
        <v>144.19</v>
      </c>
      <c r="F101" s="7">
        <f t="shared" si="10"/>
        <v>326.60000000000002</v>
      </c>
      <c r="G101" s="88">
        <f t="shared" si="8"/>
        <v>69.372756430680354</v>
      </c>
      <c r="H101" s="7">
        <v>326.60000000000002</v>
      </c>
      <c r="I101" s="7"/>
      <c r="J101" s="7"/>
      <c r="K101" s="7"/>
      <c r="L101" s="7">
        <v>6</v>
      </c>
      <c r="M101" s="7" t="s">
        <v>658</v>
      </c>
      <c r="N101" s="7" t="s">
        <v>789</v>
      </c>
      <c r="O101" s="8"/>
      <c r="P101" s="8"/>
      <c r="Q101" s="2"/>
    </row>
    <row r="102" spans="1:17" x14ac:dyDescent="0.2">
      <c r="A102" s="29">
        <v>96</v>
      </c>
      <c r="B102" s="90" t="s">
        <v>265</v>
      </c>
      <c r="C102" s="7">
        <f t="shared" si="9"/>
        <v>387.65</v>
      </c>
      <c r="D102" s="7">
        <v>387.65</v>
      </c>
      <c r="E102" s="7">
        <f t="shared" si="7"/>
        <v>138.24999999999997</v>
      </c>
      <c r="F102" s="7">
        <f t="shared" si="10"/>
        <v>249.4</v>
      </c>
      <c r="G102" s="88">
        <f t="shared" si="8"/>
        <v>64.33638591512964</v>
      </c>
      <c r="H102" s="7">
        <v>249.4</v>
      </c>
      <c r="I102" s="7"/>
      <c r="J102" s="7"/>
      <c r="K102" s="7"/>
      <c r="L102" s="7">
        <v>6</v>
      </c>
      <c r="M102" s="7" t="s">
        <v>658</v>
      </c>
      <c r="N102" s="7" t="s">
        <v>789</v>
      </c>
      <c r="O102" s="8"/>
      <c r="P102" s="8"/>
      <c r="Q102" s="2"/>
    </row>
    <row r="103" spans="1:17" x14ac:dyDescent="0.2">
      <c r="A103" s="29">
        <v>97</v>
      </c>
      <c r="B103" s="90" t="s">
        <v>266</v>
      </c>
      <c r="C103" s="7">
        <f t="shared" si="9"/>
        <v>384.4</v>
      </c>
      <c r="D103" s="7">
        <v>384.4</v>
      </c>
      <c r="E103" s="7">
        <f t="shared" si="7"/>
        <v>126.89999999999998</v>
      </c>
      <c r="F103" s="7">
        <f t="shared" si="10"/>
        <v>257.5</v>
      </c>
      <c r="G103" s="88">
        <f t="shared" si="8"/>
        <v>66.987513007284079</v>
      </c>
      <c r="H103" s="7">
        <v>257.5</v>
      </c>
      <c r="I103" s="7"/>
      <c r="J103" s="7"/>
      <c r="K103" s="7"/>
      <c r="L103" s="7">
        <v>6</v>
      </c>
      <c r="M103" s="7" t="s">
        <v>658</v>
      </c>
      <c r="N103" s="7" t="s">
        <v>789</v>
      </c>
      <c r="O103" s="8"/>
      <c r="P103" s="8"/>
      <c r="Q103" s="2"/>
    </row>
    <row r="104" spans="1:17" x14ac:dyDescent="0.2">
      <c r="A104" s="29">
        <v>98</v>
      </c>
      <c r="B104" s="90" t="s">
        <v>267</v>
      </c>
      <c r="C104" s="7">
        <f t="shared" si="9"/>
        <v>506.36</v>
      </c>
      <c r="D104" s="7">
        <v>506.36</v>
      </c>
      <c r="E104" s="7">
        <f t="shared" si="7"/>
        <v>234.06</v>
      </c>
      <c r="F104" s="7">
        <f t="shared" si="10"/>
        <v>272.3</v>
      </c>
      <c r="G104" s="88">
        <f t="shared" si="8"/>
        <v>53.77596966585039</v>
      </c>
      <c r="H104" s="7">
        <v>272.3</v>
      </c>
      <c r="I104" s="7"/>
      <c r="J104" s="7"/>
      <c r="K104" s="7"/>
      <c r="L104" s="7">
        <v>6</v>
      </c>
      <c r="M104" s="7" t="s">
        <v>658</v>
      </c>
      <c r="N104" s="7" t="s">
        <v>789</v>
      </c>
      <c r="O104" s="8"/>
      <c r="P104" s="8"/>
      <c r="Q104" s="2"/>
    </row>
    <row r="105" spans="1:17" x14ac:dyDescent="0.2">
      <c r="A105" s="29">
        <v>99</v>
      </c>
      <c r="B105" s="7" t="s">
        <v>268</v>
      </c>
      <c r="C105" s="7">
        <f t="shared" si="9"/>
        <v>355.2</v>
      </c>
      <c r="D105" s="7">
        <v>355.2</v>
      </c>
      <c r="E105" s="7">
        <f t="shared" si="7"/>
        <v>230.89999999999998</v>
      </c>
      <c r="F105" s="7">
        <f t="shared" si="10"/>
        <v>124.3</v>
      </c>
      <c r="G105" s="88">
        <f t="shared" si="8"/>
        <v>34.994369369369373</v>
      </c>
      <c r="H105" s="7">
        <v>124.3</v>
      </c>
      <c r="I105" s="7"/>
      <c r="J105" s="7"/>
      <c r="K105" s="7"/>
      <c r="L105" s="7">
        <v>6</v>
      </c>
      <c r="M105" s="7" t="s">
        <v>658</v>
      </c>
      <c r="N105" s="7"/>
      <c r="O105" s="8"/>
      <c r="P105" s="8"/>
      <c r="Q105" s="2"/>
    </row>
    <row r="106" spans="1:17" x14ac:dyDescent="0.2">
      <c r="A106" s="29">
        <v>100</v>
      </c>
      <c r="B106" s="90" t="s">
        <v>269</v>
      </c>
      <c r="C106" s="7">
        <f t="shared" si="9"/>
        <v>514.41</v>
      </c>
      <c r="D106" s="7">
        <v>514.41</v>
      </c>
      <c r="E106" s="7">
        <f t="shared" si="7"/>
        <v>201.51</v>
      </c>
      <c r="F106" s="7">
        <f t="shared" si="10"/>
        <v>312.89999999999998</v>
      </c>
      <c r="G106" s="88">
        <f t="shared" si="8"/>
        <v>60.826966816352709</v>
      </c>
      <c r="H106" s="7">
        <v>312.89999999999998</v>
      </c>
      <c r="I106" s="7"/>
      <c r="J106" s="7"/>
      <c r="K106" s="7"/>
      <c r="L106" s="7">
        <v>6</v>
      </c>
      <c r="M106" s="7" t="s">
        <v>658</v>
      </c>
      <c r="N106" s="7" t="s">
        <v>789</v>
      </c>
      <c r="O106" s="8"/>
      <c r="P106" s="8"/>
      <c r="Q106" s="2"/>
    </row>
    <row r="107" spans="1:17" x14ac:dyDescent="0.2">
      <c r="A107" s="29">
        <v>101</v>
      </c>
      <c r="B107" s="7" t="s">
        <v>270</v>
      </c>
      <c r="C107" s="7">
        <f t="shared" si="9"/>
        <v>2633.4</v>
      </c>
      <c r="D107" s="7">
        <v>2268.5</v>
      </c>
      <c r="E107" s="7">
        <f t="shared" si="7"/>
        <v>2014.6999999999998</v>
      </c>
      <c r="F107" s="7">
        <v>253.8</v>
      </c>
      <c r="G107" s="88">
        <f t="shared" si="8"/>
        <v>9.6377306903622699</v>
      </c>
      <c r="H107" s="7">
        <v>253.8</v>
      </c>
      <c r="I107" s="7"/>
      <c r="J107" s="7">
        <v>364.9</v>
      </c>
      <c r="K107" s="7">
        <v>322.7</v>
      </c>
      <c r="L107" s="7">
        <v>4</v>
      </c>
      <c r="M107" s="7" t="s">
        <v>658</v>
      </c>
      <c r="N107" s="7"/>
      <c r="O107" s="8"/>
      <c r="P107" s="8"/>
      <c r="Q107" s="2"/>
    </row>
    <row r="108" spans="1:17" x14ac:dyDescent="0.2">
      <c r="A108" s="29">
        <v>102</v>
      </c>
      <c r="B108" s="7" t="s">
        <v>271</v>
      </c>
      <c r="C108" s="7">
        <f t="shared" si="9"/>
        <v>2255.1</v>
      </c>
      <c r="D108" s="7">
        <v>2255.1</v>
      </c>
      <c r="E108" s="7">
        <f t="shared" si="7"/>
        <v>2167.6999999999998</v>
      </c>
      <c r="F108" s="7">
        <f>SUM(H108,K108)</f>
        <v>87.4</v>
      </c>
      <c r="G108" s="88">
        <f t="shared" si="8"/>
        <v>3.8756596159815535</v>
      </c>
      <c r="H108" s="7">
        <v>87.4</v>
      </c>
      <c r="I108" s="7"/>
      <c r="J108" s="7"/>
      <c r="K108" s="7"/>
      <c r="L108" s="7">
        <v>2</v>
      </c>
      <c r="M108" s="7" t="s">
        <v>658</v>
      </c>
      <c r="N108" s="7"/>
      <c r="O108" s="8"/>
      <c r="P108" s="8"/>
      <c r="Q108" s="2"/>
    </row>
    <row r="109" spans="1:17" x14ac:dyDescent="0.2">
      <c r="A109" s="29">
        <v>103</v>
      </c>
      <c r="B109" s="7" t="s">
        <v>272</v>
      </c>
      <c r="C109" s="7">
        <f t="shared" si="9"/>
        <v>3075.85</v>
      </c>
      <c r="D109" s="7">
        <v>2983.25</v>
      </c>
      <c r="E109" s="7">
        <f t="shared" si="7"/>
        <v>2755.15</v>
      </c>
      <c r="F109" s="7">
        <v>228.1</v>
      </c>
      <c r="G109" s="88">
        <f t="shared" si="8"/>
        <v>7.4158362729001741</v>
      </c>
      <c r="H109" s="7">
        <v>228.1</v>
      </c>
      <c r="I109" s="7"/>
      <c r="J109" s="7">
        <v>92.6</v>
      </c>
      <c r="K109" s="7">
        <v>92.6</v>
      </c>
      <c r="L109" s="7">
        <v>2</v>
      </c>
      <c r="M109" s="7" t="s">
        <v>658</v>
      </c>
      <c r="N109" s="7"/>
      <c r="O109" s="8"/>
      <c r="P109" s="8"/>
      <c r="Q109" s="2"/>
    </row>
    <row r="110" spans="1:17" x14ac:dyDescent="0.2">
      <c r="A110" s="29">
        <v>104</v>
      </c>
      <c r="B110" s="7" t="s">
        <v>99</v>
      </c>
      <c r="C110" s="7">
        <f t="shared" ref="C110:C141" si="11">SUM(D110,J110)</f>
        <v>7485.7000000000007</v>
      </c>
      <c r="D110" s="7">
        <v>5310.6</v>
      </c>
      <c r="E110" s="7">
        <f t="shared" si="7"/>
        <v>4469.2000000000007</v>
      </c>
      <c r="F110" s="7">
        <v>841.4</v>
      </c>
      <c r="G110" s="88">
        <f t="shared" si="8"/>
        <v>11.240097786446155</v>
      </c>
      <c r="H110" s="7">
        <v>841.4</v>
      </c>
      <c r="I110" s="7"/>
      <c r="J110" s="7">
        <v>2175.1</v>
      </c>
      <c r="K110" s="7">
        <v>595.6</v>
      </c>
      <c r="L110" s="7">
        <v>4</v>
      </c>
      <c r="M110" s="7" t="s">
        <v>658</v>
      </c>
      <c r="N110" s="7"/>
      <c r="O110" s="8"/>
      <c r="P110" s="8"/>
      <c r="Q110" s="2"/>
    </row>
    <row r="111" spans="1:17" x14ac:dyDescent="0.2">
      <c r="A111" s="29">
        <v>105</v>
      </c>
      <c r="B111" s="7" t="s">
        <v>100</v>
      </c>
      <c r="C111" s="7">
        <f t="shared" si="11"/>
        <v>2857.7</v>
      </c>
      <c r="D111" s="7">
        <v>2139.6</v>
      </c>
      <c r="E111" s="7">
        <f t="shared" si="7"/>
        <v>1754.7999999999997</v>
      </c>
      <c r="F111" s="7">
        <v>384.8</v>
      </c>
      <c r="G111" s="88">
        <f t="shared" si="8"/>
        <v>13.465374252020856</v>
      </c>
      <c r="H111" s="7">
        <v>384.8</v>
      </c>
      <c r="I111" s="7"/>
      <c r="J111" s="7">
        <v>718.1</v>
      </c>
      <c r="K111" s="7">
        <v>222</v>
      </c>
      <c r="L111" s="7">
        <v>2</v>
      </c>
      <c r="M111" s="7" t="s">
        <v>658</v>
      </c>
      <c r="N111" s="7"/>
      <c r="O111" s="8"/>
      <c r="P111" s="8"/>
      <c r="Q111" s="2"/>
    </row>
    <row r="112" spans="1:17" x14ac:dyDescent="0.2">
      <c r="A112" s="29">
        <v>106</v>
      </c>
      <c r="B112" s="7" t="s">
        <v>101</v>
      </c>
      <c r="C112" s="7">
        <f t="shared" si="11"/>
        <v>7506.1</v>
      </c>
      <c r="D112" s="7">
        <v>5311.2</v>
      </c>
      <c r="E112" s="7">
        <f t="shared" si="7"/>
        <v>4111.8000000000011</v>
      </c>
      <c r="F112" s="7">
        <v>1199.4000000000001</v>
      </c>
      <c r="G112" s="88">
        <f t="shared" si="8"/>
        <v>15.979003743621856</v>
      </c>
      <c r="H112" s="7">
        <v>1199.4000000000001</v>
      </c>
      <c r="I112" s="7"/>
      <c r="J112" s="7">
        <v>2194.9</v>
      </c>
      <c r="K112" s="7">
        <v>127.21</v>
      </c>
      <c r="L112" s="7">
        <v>4</v>
      </c>
      <c r="M112" s="7" t="s">
        <v>658</v>
      </c>
      <c r="N112" s="7"/>
      <c r="O112" s="8"/>
      <c r="P112" s="8"/>
      <c r="Q112" s="2"/>
    </row>
    <row r="113" spans="1:17" x14ac:dyDescent="0.2">
      <c r="A113" s="29">
        <v>107</v>
      </c>
      <c r="B113" s="7" t="s">
        <v>102</v>
      </c>
      <c r="C113" s="7">
        <f t="shared" si="11"/>
        <v>2868.1000000000004</v>
      </c>
      <c r="D113" s="7">
        <v>2067.9</v>
      </c>
      <c r="E113" s="7">
        <f t="shared" si="7"/>
        <v>1841.6000000000001</v>
      </c>
      <c r="F113" s="7">
        <v>182.2</v>
      </c>
      <c r="G113" s="88">
        <f t="shared" si="8"/>
        <v>6.3526376346710354</v>
      </c>
      <c r="H113" s="7">
        <v>226.3</v>
      </c>
      <c r="I113" s="7"/>
      <c r="J113" s="7">
        <v>800.2</v>
      </c>
      <c r="K113" s="7">
        <v>219.6</v>
      </c>
      <c r="L113" s="7">
        <v>2</v>
      </c>
      <c r="M113" s="7" t="s">
        <v>658</v>
      </c>
      <c r="N113" s="7"/>
      <c r="O113" s="8"/>
      <c r="P113" s="8"/>
      <c r="Q113" s="2"/>
    </row>
    <row r="114" spans="1:17" x14ac:dyDescent="0.2">
      <c r="A114" s="29">
        <v>108</v>
      </c>
      <c r="B114" s="7" t="s">
        <v>488</v>
      </c>
      <c r="C114" s="7">
        <f t="shared" si="11"/>
        <v>3952.9</v>
      </c>
      <c r="D114" s="7">
        <v>3952.9</v>
      </c>
      <c r="E114" s="7">
        <f t="shared" si="7"/>
        <v>3220.2</v>
      </c>
      <c r="F114" s="7">
        <f>SUM(H114,K114)</f>
        <v>732.7</v>
      </c>
      <c r="G114" s="88">
        <f t="shared" si="8"/>
        <v>18.53575855700878</v>
      </c>
      <c r="H114" s="7">
        <v>732.7</v>
      </c>
      <c r="I114" s="7"/>
      <c r="J114" s="7"/>
      <c r="K114" s="7"/>
      <c r="L114" s="7">
        <v>2</v>
      </c>
      <c r="M114" s="7" t="s">
        <v>658</v>
      </c>
      <c r="N114" s="7"/>
      <c r="O114" s="8"/>
      <c r="P114" s="8"/>
      <c r="Q114" s="2"/>
    </row>
    <row r="115" spans="1:17" x14ac:dyDescent="0.2">
      <c r="A115" s="29">
        <v>109</v>
      </c>
      <c r="B115" s="7" t="s">
        <v>489</v>
      </c>
      <c r="C115" s="7">
        <f t="shared" si="11"/>
        <v>10977</v>
      </c>
      <c r="D115" s="7">
        <v>10977</v>
      </c>
      <c r="E115" s="7">
        <f t="shared" si="7"/>
        <v>9563.5</v>
      </c>
      <c r="F115" s="7">
        <f>SUM(H115,K115)</f>
        <v>1413.5</v>
      </c>
      <c r="G115" s="88">
        <f t="shared" si="8"/>
        <v>12.876924478454951</v>
      </c>
      <c r="H115" s="7">
        <v>1413.5</v>
      </c>
      <c r="I115" s="7"/>
      <c r="J115" s="7"/>
      <c r="K115" s="7"/>
      <c r="L115" s="7">
        <v>2</v>
      </c>
      <c r="M115" s="7" t="s">
        <v>658</v>
      </c>
      <c r="N115" s="7"/>
      <c r="O115" s="8"/>
      <c r="P115" s="8"/>
      <c r="Q115" s="2"/>
    </row>
    <row r="116" spans="1:17" x14ac:dyDescent="0.2">
      <c r="A116" s="29">
        <v>110</v>
      </c>
      <c r="B116" s="7" t="s">
        <v>185</v>
      </c>
      <c r="C116" s="7">
        <f t="shared" si="11"/>
        <v>10889.3</v>
      </c>
      <c r="D116" s="7">
        <v>10889.3</v>
      </c>
      <c r="E116" s="7">
        <f t="shared" si="7"/>
        <v>9028.7999999999993</v>
      </c>
      <c r="F116" s="7">
        <v>1804.8</v>
      </c>
      <c r="G116" s="88">
        <f t="shared" si="8"/>
        <v>16.574068121917847</v>
      </c>
      <c r="H116" s="7">
        <v>1860.5</v>
      </c>
      <c r="I116" s="7"/>
      <c r="J116" s="7"/>
      <c r="K116" s="7"/>
      <c r="L116" s="7">
        <v>2</v>
      </c>
      <c r="M116" s="7" t="s">
        <v>658</v>
      </c>
      <c r="N116" s="7"/>
      <c r="O116" s="8"/>
      <c r="P116" s="8"/>
      <c r="Q116" s="2"/>
    </row>
    <row r="117" spans="1:17" x14ac:dyDescent="0.2">
      <c r="A117" s="29">
        <v>111</v>
      </c>
      <c r="B117" s="7" t="s">
        <v>186</v>
      </c>
      <c r="C117" s="7">
        <f t="shared" si="11"/>
        <v>4065.6</v>
      </c>
      <c r="D117" s="7">
        <v>3802.7</v>
      </c>
      <c r="E117" s="7">
        <f t="shared" si="7"/>
        <v>3586.7999999999997</v>
      </c>
      <c r="F117" s="7">
        <v>215.9</v>
      </c>
      <c r="G117" s="88">
        <f t="shared" si="8"/>
        <v>5.310409287682015</v>
      </c>
      <c r="H117" s="7">
        <v>215.9</v>
      </c>
      <c r="I117" s="7"/>
      <c r="J117" s="7">
        <v>262.89999999999998</v>
      </c>
      <c r="K117" s="7">
        <v>225.2</v>
      </c>
      <c r="L117" s="7">
        <v>1</v>
      </c>
      <c r="M117" s="7" t="s">
        <v>658</v>
      </c>
      <c r="N117" s="7"/>
      <c r="O117" s="8"/>
      <c r="P117" s="8"/>
      <c r="Q117" s="2"/>
    </row>
    <row r="118" spans="1:17" x14ac:dyDescent="0.2">
      <c r="A118" s="29">
        <v>112</v>
      </c>
      <c r="B118" s="7" t="s">
        <v>187</v>
      </c>
      <c r="C118" s="7">
        <f t="shared" si="11"/>
        <v>4071.7999999999997</v>
      </c>
      <c r="D118" s="7">
        <v>3928.2</v>
      </c>
      <c r="E118" s="7">
        <f t="shared" si="7"/>
        <v>3298.7</v>
      </c>
      <c r="F118" s="7">
        <v>629.5</v>
      </c>
      <c r="G118" s="88">
        <f t="shared" si="8"/>
        <v>15.459993123434353</v>
      </c>
      <c r="H118" s="7">
        <v>629.5</v>
      </c>
      <c r="I118" s="7"/>
      <c r="J118" s="7">
        <v>143.6</v>
      </c>
      <c r="K118" s="7">
        <v>143.6</v>
      </c>
      <c r="L118" s="7">
        <v>1</v>
      </c>
      <c r="M118" s="7" t="s">
        <v>658</v>
      </c>
      <c r="N118" s="7"/>
      <c r="O118" s="8"/>
      <c r="P118" s="8"/>
      <c r="Q118" s="2"/>
    </row>
    <row r="119" spans="1:17" x14ac:dyDescent="0.2">
      <c r="A119" s="29">
        <v>113</v>
      </c>
      <c r="B119" s="7" t="s">
        <v>188</v>
      </c>
      <c r="C119" s="7">
        <f t="shared" si="11"/>
        <v>3877.4</v>
      </c>
      <c r="D119" s="7">
        <v>3877.4</v>
      </c>
      <c r="E119" s="7">
        <f t="shared" si="7"/>
        <v>3272.5</v>
      </c>
      <c r="F119" s="7">
        <v>561</v>
      </c>
      <c r="G119" s="88">
        <f t="shared" si="8"/>
        <v>14.468458245215865</v>
      </c>
      <c r="H119" s="7">
        <v>604.9</v>
      </c>
      <c r="I119" s="7"/>
      <c r="J119" s="7"/>
      <c r="K119" s="7"/>
      <c r="L119" s="7">
        <v>2</v>
      </c>
      <c r="M119" s="7" t="s">
        <v>658</v>
      </c>
      <c r="N119" s="7"/>
      <c r="O119" s="8"/>
      <c r="P119" s="8"/>
      <c r="Q119" s="2"/>
    </row>
    <row r="120" spans="1:17" x14ac:dyDescent="0.2">
      <c r="A120" s="29">
        <v>114</v>
      </c>
      <c r="B120" s="7" t="s">
        <v>189</v>
      </c>
      <c r="C120" s="7">
        <f t="shared" si="11"/>
        <v>11036.7</v>
      </c>
      <c r="D120" s="7">
        <v>10989.2</v>
      </c>
      <c r="E120" s="7">
        <f t="shared" si="7"/>
        <v>9451.8000000000011</v>
      </c>
      <c r="F120" s="7">
        <v>1537.4</v>
      </c>
      <c r="G120" s="88">
        <f t="shared" si="8"/>
        <v>13.929888463036958</v>
      </c>
      <c r="H120" s="7">
        <v>1537.4</v>
      </c>
      <c r="I120" s="7"/>
      <c r="J120" s="7">
        <v>47.5</v>
      </c>
      <c r="K120" s="7">
        <v>47.5</v>
      </c>
      <c r="L120" s="7">
        <v>2</v>
      </c>
      <c r="M120" s="7" t="s">
        <v>658</v>
      </c>
      <c r="N120" s="7"/>
      <c r="O120" s="8"/>
      <c r="P120" s="8"/>
      <c r="Q120" s="2"/>
    </row>
    <row r="121" spans="1:17" x14ac:dyDescent="0.2">
      <c r="A121" s="29">
        <v>115</v>
      </c>
      <c r="B121" s="7" t="s">
        <v>190</v>
      </c>
      <c r="C121" s="7">
        <f t="shared" si="11"/>
        <v>11167.33</v>
      </c>
      <c r="D121" s="7">
        <v>10995.13</v>
      </c>
      <c r="E121" s="7">
        <f t="shared" si="7"/>
        <v>8843.5999999999985</v>
      </c>
      <c r="F121" s="7">
        <v>2151.5300000000002</v>
      </c>
      <c r="G121" s="88">
        <f t="shared" si="8"/>
        <v>19.266288360780958</v>
      </c>
      <c r="H121" s="13">
        <v>2151.5300000000002</v>
      </c>
      <c r="I121" s="7"/>
      <c r="J121" s="7">
        <v>172.2</v>
      </c>
      <c r="K121" s="13">
        <v>13</v>
      </c>
      <c r="L121" s="7">
        <v>2</v>
      </c>
      <c r="M121" s="7" t="s">
        <v>658</v>
      </c>
      <c r="N121" s="7"/>
      <c r="O121" s="8"/>
      <c r="P121" s="8"/>
      <c r="Q121" s="2"/>
    </row>
    <row r="122" spans="1:17" x14ac:dyDescent="0.2">
      <c r="A122" s="29">
        <v>116</v>
      </c>
      <c r="B122" s="7" t="s">
        <v>191</v>
      </c>
      <c r="C122" s="7">
        <f t="shared" si="11"/>
        <v>6539.42</v>
      </c>
      <c r="D122" s="13">
        <v>6489.42</v>
      </c>
      <c r="E122" s="7">
        <f t="shared" si="7"/>
        <v>5692.52</v>
      </c>
      <c r="F122" s="7">
        <v>729.2</v>
      </c>
      <c r="G122" s="88">
        <f t="shared" si="8"/>
        <v>11.150836006862995</v>
      </c>
      <c r="H122" s="13">
        <v>796.9</v>
      </c>
      <c r="I122" s="7"/>
      <c r="J122" s="13">
        <v>50</v>
      </c>
      <c r="K122" s="13">
        <v>50</v>
      </c>
      <c r="L122" s="7">
        <v>2</v>
      </c>
      <c r="M122" s="7" t="s">
        <v>658</v>
      </c>
      <c r="N122" s="7"/>
      <c r="O122" s="8"/>
      <c r="P122" s="8"/>
      <c r="Q122" s="2"/>
    </row>
    <row r="123" spans="1:17" x14ac:dyDescent="0.2">
      <c r="A123" s="29">
        <v>117</v>
      </c>
      <c r="B123" s="7" t="s">
        <v>192</v>
      </c>
      <c r="C123" s="7">
        <f t="shared" si="11"/>
        <v>3940.5</v>
      </c>
      <c r="D123" s="7">
        <v>3940.5</v>
      </c>
      <c r="E123" s="7">
        <f t="shared" si="7"/>
        <v>3171.1</v>
      </c>
      <c r="F123" s="7">
        <f t="shared" ref="F123:F129" si="12">SUM(H123,K123)</f>
        <v>769.4</v>
      </c>
      <c r="G123" s="88">
        <f t="shared" si="8"/>
        <v>19.525440933891637</v>
      </c>
      <c r="H123" s="7">
        <v>769.4</v>
      </c>
      <c r="I123" s="7"/>
      <c r="J123" s="7"/>
      <c r="K123" s="7"/>
      <c r="L123" s="7">
        <v>2</v>
      </c>
      <c r="M123" s="7" t="s">
        <v>658</v>
      </c>
      <c r="N123" s="7"/>
      <c r="O123" s="8"/>
      <c r="P123" s="8"/>
      <c r="Q123" s="2"/>
    </row>
    <row r="124" spans="1:17" x14ac:dyDescent="0.2">
      <c r="A124" s="29">
        <v>118</v>
      </c>
      <c r="B124" s="90" t="s">
        <v>243</v>
      </c>
      <c r="C124" s="7">
        <f t="shared" si="11"/>
        <v>502.68</v>
      </c>
      <c r="D124" s="7">
        <v>502.68</v>
      </c>
      <c r="E124" s="7">
        <f t="shared" si="7"/>
        <v>182.88</v>
      </c>
      <c r="F124" s="7">
        <f t="shared" si="12"/>
        <v>319.8</v>
      </c>
      <c r="G124" s="88">
        <f t="shared" si="8"/>
        <v>63.619002148484128</v>
      </c>
      <c r="H124" s="7">
        <v>319.8</v>
      </c>
      <c r="I124" s="7"/>
      <c r="J124" s="7"/>
      <c r="K124" s="7"/>
      <c r="L124" s="7">
        <v>6</v>
      </c>
      <c r="M124" s="7" t="s">
        <v>658</v>
      </c>
      <c r="N124" s="7"/>
      <c r="O124" s="8"/>
      <c r="P124" s="8"/>
      <c r="Q124" s="2"/>
    </row>
    <row r="125" spans="1:17" x14ac:dyDescent="0.2">
      <c r="A125" s="29">
        <v>119</v>
      </c>
      <c r="B125" s="7" t="s">
        <v>244</v>
      </c>
      <c r="C125" s="7">
        <f t="shared" si="11"/>
        <v>504.2</v>
      </c>
      <c r="D125" s="7">
        <v>473.2</v>
      </c>
      <c r="E125" s="7">
        <f t="shared" si="7"/>
        <v>201.3</v>
      </c>
      <c r="F125" s="7">
        <f t="shared" si="12"/>
        <v>271.89999999999998</v>
      </c>
      <c r="G125" s="88">
        <f t="shared" si="8"/>
        <v>53.92701309004363</v>
      </c>
      <c r="H125" s="7">
        <v>271.89999999999998</v>
      </c>
      <c r="I125" s="7"/>
      <c r="J125" s="7">
        <v>31</v>
      </c>
      <c r="K125" s="7"/>
      <c r="L125" s="7">
        <v>6</v>
      </c>
      <c r="M125" s="7" t="s">
        <v>658</v>
      </c>
      <c r="N125" s="7"/>
      <c r="O125" s="8"/>
      <c r="P125" s="8"/>
      <c r="Q125" s="2"/>
    </row>
    <row r="126" spans="1:17" x14ac:dyDescent="0.2">
      <c r="A126" s="29">
        <v>120</v>
      </c>
      <c r="B126" s="90" t="s">
        <v>245</v>
      </c>
      <c r="C126" s="7">
        <f t="shared" si="11"/>
        <v>552.4</v>
      </c>
      <c r="D126" s="7">
        <v>552.4</v>
      </c>
      <c r="E126" s="7">
        <f t="shared" si="7"/>
        <v>147.5</v>
      </c>
      <c r="F126" s="7">
        <f t="shared" si="12"/>
        <v>404.9</v>
      </c>
      <c r="G126" s="88">
        <f t="shared" si="8"/>
        <v>73.298334540188264</v>
      </c>
      <c r="H126" s="7">
        <v>404.9</v>
      </c>
      <c r="I126" s="7"/>
      <c r="J126" s="7"/>
      <c r="K126" s="7"/>
      <c r="L126" s="7">
        <v>6</v>
      </c>
      <c r="M126" s="7" t="s">
        <v>658</v>
      </c>
      <c r="N126" s="7"/>
      <c r="O126" s="8"/>
      <c r="P126" s="8"/>
      <c r="Q126" s="2"/>
    </row>
    <row r="127" spans="1:17" x14ac:dyDescent="0.2">
      <c r="A127" s="29">
        <v>121</v>
      </c>
      <c r="B127" s="7" t="s">
        <v>3</v>
      </c>
      <c r="C127" s="7">
        <f t="shared" si="11"/>
        <v>2250.1999999999998</v>
      </c>
      <c r="D127" s="7">
        <v>2250.1999999999998</v>
      </c>
      <c r="E127" s="7">
        <f t="shared" si="7"/>
        <v>1947.1999999999998</v>
      </c>
      <c r="F127" s="7">
        <f t="shared" si="12"/>
        <v>303</v>
      </c>
      <c r="G127" s="88">
        <f t="shared" si="8"/>
        <v>13.465469736023467</v>
      </c>
      <c r="H127" s="7">
        <v>303</v>
      </c>
      <c r="I127" s="7"/>
      <c r="J127" s="7"/>
      <c r="K127" s="7"/>
      <c r="L127" s="7">
        <v>2</v>
      </c>
      <c r="M127" s="7" t="s">
        <v>658</v>
      </c>
      <c r="N127" s="7"/>
      <c r="O127" s="8"/>
      <c r="P127" s="8"/>
      <c r="Q127" s="2"/>
    </row>
    <row r="128" spans="1:17" x14ac:dyDescent="0.2">
      <c r="A128" s="29">
        <v>122</v>
      </c>
      <c r="B128" s="7" t="s">
        <v>4</v>
      </c>
      <c r="C128" s="7">
        <f t="shared" si="11"/>
        <v>3718.3</v>
      </c>
      <c r="D128" s="7">
        <v>2561.6</v>
      </c>
      <c r="E128" s="7">
        <f t="shared" si="7"/>
        <v>2165</v>
      </c>
      <c r="F128" s="7">
        <f t="shared" si="12"/>
        <v>396.6</v>
      </c>
      <c r="G128" s="88">
        <f t="shared" si="8"/>
        <v>10.666164645133529</v>
      </c>
      <c r="H128" s="7">
        <v>396.6</v>
      </c>
      <c r="I128" s="7"/>
      <c r="J128" s="7">
        <v>1156.7</v>
      </c>
      <c r="K128" s="7"/>
      <c r="L128" s="7">
        <v>4</v>
      </c>
      <c r="M128" s="7" t="s">
        <v>658</v>
      </c>
      <c r="N128" s="7"/>
      <c r="O128" s="8"/>
      <c r="P128" s="8"/>
      <c r="Q128" s="2"/>
    </row>
    <row r="129" spans="1:17" x14ac:dyDescent="0.2">
      <c r="A129" s="29">
        <v>123</v>
      </c>
      <c r="B129" s="7" t="s">
        <v>5</v>
      </c>
      <c r="C129" s="7">
        <f t="shared" si="11"/>
        <v>3744.8</v>
      </c>
      <c r="D129" s="7">
        <v>3700.3</v>
      </c>
      <c r="E129" s="7">
        <f t="shared" si="7"/>
        <v>3159.6000000000004</v>
      </c>
      <c r="F129" s="7">
        <f t="shared" si="12"/>
        <v>540.70000000000005</v>
      </c>
      <c r="G129" s="88">
        <f t="shared" si="8"/>
        <v>14.438688314462722</v>
      </c>
      <c r="H129" s="7">
        <v>540.70000000000005</v>
      </c>
      <c r="I129" s="7"/>
      <c r="J129" s="7">
        <v>44.5</v>
      </c>
      <c r="K129" s="7"/>
      <c r="L129" s="7">
        <v>4</v>
      </c>
      <c r="M129" s="7" t="s">
        <v>658</v>
      </c>
      <c r="N129" s="7"/>
      <c r="O129" s="8"/>
      <c r="P129" s="8"/>
      <c r="Q129" s="2"/>
    </row>
    <row r="130" spans="1:17" x14ac:dyDescent="0.2">
      <c r="A130" s="29">
        <v>124</v>
      </c>
      <c r="B130" s="7" t="s">
        <v>6</v>
      </c>
      <c r="C130" s="7">
        <f t="shared" si="11"/>
        <v>3408.2999999999997</v>
      </c>
      <c r="D130" s="7">
        <v>2867.7</v>
      </c>
      <c r="E130" s="7">
        <f t="shared" si="7"/>
        <v>2414.6</v>
      </c>
      <c r="F130" s="7">
        <v>453.1</v>
      </c>
      <c r="G130" s="88">
        <f t="shared" si="8"/>
        <v>13.294017545403868</v>
      </c>
      <c r="H130" s="7">
        <v>453.1</v>
      </c>
      <c r="I130" s="7"/>
      <c r="J130" s="7">
        <v>540.6</v>
      </c>
      <c r="K130" s="7">
        <v>73.5</v>
      </c>
      <c r="L130" s="7">
        <v>4</v>
      </c>
      <c r="M130" s="7" t="s">
        <v>658</v>
      </c>
      <c r="N130" s="7"/>
      <c r="O130" s="8"/>
      <c r="P130" s="8"/>
      <c r="Q130" s="2"/>
    </row>
    <row r="131" spans="1:17" x14ac:dyDescent="0.2">
      <c r="A131" s="29">
        <v>125</v>
      </c>
      <c r="B131" s="7" t="s">
        <v>7</v>
      </c>
      <c r="C131" s="7">
        <f t="shared" si="11"/>
        <v>2979.4</v>
      </c>
      <c r="D131" s="7">
        <v>2531.4</v>
      </c>
      <c r="E131" s="7">
        <f t="shared" si="7"/>
        <v>2213</v>
      </c>
      <c r="F131" s="7">
        <v>318.39999999999998</v>
      </c>
      <c r="G131" s="88">
        <f t="shared" si="8"/>
        <v>10.686715446062966</v>
      </c>
      <c r="H131" s="7">
        <v>318.39999999999998</v>
      </c>
      <c r="I131" s="7"/>
      <c r="J131" s="7">
        <v>448</v>
      </c>
      <c r="K131" s="7">
        <v>235.7</v>
      </c>
      <c r="L131" s="7">
        <v>4</v>
      </c>
      <c r="M131" s="7" t="s">
        <v>658</v>
      </c>
      <c r="N131" s="7"/>
      <c r="O131" s="8"/>
      <c r="P131" s="8"/>
      <c r="Q131" s="2"/>
    </row>
    <row r="132" spans="1:17" x14ac:dyDescent="0.2">
      <c r="A132" s="29">
        <v>126</v>
      </c>
      <c r="B132" s="7" t="s">
        <v>8</v>
      </c>
      <c r="C132" s="7">
        <f t="shared" si="11"/>
        <v>1792.4</v>
      </c>
      <c r="D132" s="7">
        <v>1482.5</v>
      </c>
      <c r="E132" s="7">
        <f t="shared" si="7"/>
        <v>1388.7000000000003</v>
      </c>
      <c r="F132" s="7">
        <f>SUM(H132,K132)</f>
        <v>93.8</v>
      </c>
      <c r="G132" s="88">
        <f t="shared" si="8"/>
        <v>5.2332068734657442</v>
      </c>
      <c r="H132" s="7">
        <v>93.8</v>
      </c>
      <c r="I132" s="7"/>
      <c r="J132" s="7">
        <v>309.89999999999998</v>
      </c>
      <c r="K132" s="7"/>
      <c r="L132" s="7">
        <v>4</v>
      </c>
      <c r="M132" s="7" t="s">
        <v>658</v>
      </c>
      <c r="N132" s="7"/>
      <c r="O132" s="8"/>
      <c r="P132" s="8"/>
      <c r="Q132" s="2"/>
    </row>
    <row r="133" spans="1:17" x14ac:dyDescent="0.2">
      <c r="A133" s="29">
        <v>127</v>
      </c>
      <c r="B133" s="7" t="s">
        <v>9</v>
      </c>
      <c r="C133" s="7">
        <f t="shared" si="11"/>
        <v>3268.9</v>
      </c>
      <c r="D133" s="7">
        <v>3268.9</v>
      </c>
      <c r="E133" s="7">
        <f t="shared" si="7"/>
        <v>3012.9</v>
      </c>
      <c r="F133" s="7">
        <f>SUM(H133,K133)</f>
        <v>256</v>
      </c>
      <c r="G133" s="88">
        <f t="shared" si="8"/>
        <v>7.8313805867417168</v>
      </c>
      <c r="H133" s="7">
        <v>256</v>
      </c>
      <c r="I133" s="7"/>
      <c r="J133" s="7"/>
      <c r="K133" s="7"/>
      <c r="L133" s="7">
        <v>4</v>
      </c>
      <c r="M133" s="7" t="s">
        <v>658</v>
      </c>
      <c r="N133" s="7"/>
      <c r="O133" s="8"/>
      <c r="P133" s="8"/>
      <c r="Q133" s="2"/>
    </row>
    <row r="134" spans="1:17" x14ac:dyDescent="0.2">
      <c r="A134" s="29">
        <v>128</v>
      </c>
      <c r="B134" s="7" t="s">
        <v>10</v>
      </c>
      <c r="C134" s="7">
        <f t="shared" si="11"/>
        <v>1722.6000000000001</v>
      </c>
      <c r="D134" s="7">
        <v>1568.4</v>
      </c>
      <c r="E134" s="7">
        <f t="shared" si="7"/>
        <v>1339.7</v>
      </c>
      <c r="F134" s="7">
        <f>SUM(H134,K134)</f>
        <v>228.7</v>
      </c>
      <c r="G134" s="88">
        <f t="shared" si="8"/>
        <v>13.276442586787413</v>
      </c>
      <c r="H134" s="7">
        <v>228.7</v>
      </c>
      <c r="I134" s="7"/>
      <c r="J134" s="7">
        <v>154.19999999999999</v>
      </c>
      <c r="K134" s="7"/>
      <c r="L134" s="7">
        <v>4</v>
      </c>
      <c r="M134" s="7" t="s">
        <v>658</v>
      </c>
      <c r="N134" s="7"/>
      <c r="O134" s="8"/>
      <c r="P134" s="8"/>
      <c r="Q134" s="2"/>
    </row>
    <row r="135" spans="1:17" x14ac:dyDescent="0.2">
      <c r="A135" s="29">
        <v>129</v>
      </c>
      <c r="B135" s="7" t="s">
        <v>11</v>
      </c>
      <c r="C135" s="7">
        <f t="shared" si="11"/>
        <v>3496</v>
      </c>
      <c r="D135" s="7">
        <v>3252.2</v>
      </c>
      <c r="E135" s="7">
        <f t="shared" ref="E135:E198" si="13">C135-H135-J135</f>
        <v>2905.1</v>
      </c>
      <c r="F135" s="7">
        <v>347.1</v>
      </c>
      <c r="G135" s="88">
        <f t="shared" ref="G135:G198" si="14">F135/C135*100</f>
        <v>9.9284897025171617</v>
      </c>
      <c r="H135" s="7">
        <v>347.1</v>
      </c>
      <c r="I135" s="7"/>
      <c r="J135" s="7">
        <v>243.8</v>
      </c>
      <c r="K135" s="7">
        <v>124.9</v>
      </c>
      <c r="L135" s="7">
        <v>4</v>
      </c>
      <c r="M135" s="7" t="s">
        <v>658</v>
      </c>
      <c r="N135" s="7"/>
      <c r="O135" s="8"/>
      <c r="P135" s="8"/>
      <c r="Q135" s="2"/>
    </row>
    <row r="136" spans="1:17" x14ac:dyDescent="0.2">
      <c r="A136" s="29">
        <v>130</v>
      </c>
      <c r="B136" s="7" t="s">
        <v>12</v>
      </c>
      <c r="C136" s="7">
        <f t="shared" si="11"/>
        <v>1697.6000000000001</v>
      </c>
      <c r="D136" s="7">
        <v>1594.7</v>
      </c>
      <c r="E136" s="7">
        <f t="shared" si="13"/>
        <v>1257</v>
      </c>
      <c r="F136" s="7">
        <v>337.7</v>
      </c>
      <c r="G136" s="88">
        <f t="shared" si="14"/>
        <v>19.892789820923653</v>
      </c>
      <c r="H136" s="7">
        <v>337.7</v>
      </c>
      <c r="I136" s="7"/>
      <c r="J136" s="7">
        <v>102.9</v>
      </c>
      <c r="K136" s="7">
        <v>102.9</v>
      </c>
      <c r="L136" s="7">
        <v>4</v>
      </c>
      <c r="M136" s="7" t="s">
        <v>658</v>
      </c>
      <c r="N136" s="7"/>
      <c r="O136" s="8"/>
      <c r="P136" s="8"/>
      <c r="Q136" s="2"/>
    </row>
    <row r="137" spans="1:17" x14ac:dyDescent="0.2">
      <c r="A137" s="29">
        <v>131</v>
      </c>
      <c r="B137" s="7" t="s">
        <v>103</v>
      </c>
      <c r="C137" s="7">
        <f t="shared" si="11"/>
        <v>690.4</v>
      </c>
      <c r="D137" s="7">
        <v>690.4</v>
      </c>
      <c r="E137" s="7">
        <f t="shared" si="13"/>
        <v>574.29999999999995</v>
      </c>
      <c r="F137" s="7">
        <f t="shared" ref="F137:F143" si="15">SUM(H137,K137)</f>
        <v>116.1</v>
      </c>
      <c r="G137" s="88">
        <f t="shared" si="14"/>
        <v>16.816338354577056</v>
      </c>
      <c r="H137" s="7">
        <v>116.1</v>
      </c>
      <c r="I137" s="7"/>
      <c r="J137" s="7"/>
      <c r="K137" s="7"/>
      <c r="L137" s="7">
        <v>5</v>
      </c>
      <c r="M137" s="7" t="s">
        <v>658</v>
      </c>
      <c r="N137" s="7"/>
      <c r="O137" s="8"/>
      <c r="P137" s="8"/>
      <c r="Q137" s="2"/>
    </row>
    <row r="138" spans="1:17" x14ac:dyDescent="0.2">
      <c r="A138" s="29">
        <v>132</v>
      </c>
      <c r="B138" s="7" t="s">
        <v>104</v>
      </c>
      <c r="C138" s="7">
        <f t="shared" si="11"/>
        <v>681.2</v>
      </c>
      <c r="D138" s="7">
        <f>681.2+J138</f>
        <v>681.2</v>
      </c>
      <c r="E138" s="7">
        <f t="shared" si="13"/>
        <v>525.90000000000009</v>
      </c>
      <c r="F138" s="7">
        <f t="shared" si="15"/>
        <v>155.30000000000001</v>
      </c>
      <c r="G138" s="88">
        <f t="shared" si="14"/>
        <v>22.798003523194364</v>
      </c>
      <c r="H138" s="7">
        <v>155.30000000000001</v>
      </c>
      <c r="I138" s="7"/>
      <c r="J138" s="7"/>
      <c r="K138" s="7"/>
      <c r="L138" s="7">
        <v>5</v>
      </c>
      <c r="M138" s="7" t="s">
        <v>658</v>
      </c>
      <c r="N138" s="7"/>
      <c r="O138" s="8"/>
      <c r="P138" s="8"/>
      <c r="Q138" s="2"/>
    </row>
    <row r="139" spans="1:17" x14ac:dyDescent="0.2">
      <c r="A139" s="29">
        <v>133</v>
      </c>
      <c r="B139" s="7" t="s">
        <v>96</v>
      </c>
      <c r="C139" s="7">
        <f t="shared" si="11"/>
        <v>134.1</v>
      </c>
      <c r="D139" s="7">
        <v>134.1</v>
      </c>
      <c r="E139" s="7">
        <f t="shared" si="13"/>
        <v>99.399999999999991</v>
      </c>
      <c r="F139" s="7">
        <f t="shared" si="15"/>
        <v>34.700000000000003</v>
      </c>
      <c r="G139" s="88">
        <f t="shared" si="14"/>
        <v>25.876211782252057</v>
      </c>
      <c r="H139" s="7">
        <v>34.700000000000003</v>
      </c>
      <c r="I139" s="7"/>
      <c r="J139" s="7"/>
      <c r="K139" s="7"/>
      <c r="L139" s="7">
        <v>5</v>
      </c>
      <c r="M139" s="7" t="s">
        <v>658</v>
      </c>
      <c r="N139" s="7"/>
      <c r="O139" s="8"/>
      <c r="P139" s="8"/>
      <c r="Q139" s="2"/>
    </row>
    <row r="140" spans="1:17" x14ac:dyDescent="0.2">
      <c r="A140" s="29">
        <v>134</v>
      </c>
      <c r="B140" s="7" t="s">
        <v>95</v>
      </c>
      <c r="C140" s="7">
        <f t="shared" si="11"/>
        <v>120.8</v>
      </c>
      <c r="D140" s="7">
        <v>120.8</v>
      </c>
      <c r="E140" s="7">
        <f t="shared" si="13"/>
        <v>120.8</v>
      </c>
      <c r="F140" s="7">
        <f t="shared" si="15"/>
        <v>0</v>
      </c>
      <c r="G140" s="88">
        <f t="shared" si="14"/>
        <v>0</v>
      </c>
      <c r="H140" s="7"/>
      <c r="I140" s="7"/>
      <c r="J140" s="7"/>
      <c r="K140" s="7"/>
      <c r="L140" s="7">
        <v>5</v>
      </c>
      <c r="M140" s="7" t="s">
        <v>658</v>
      </c>
      <c r="N140" s="7"/>
      <c r="O140" s="8"/>
      <c r="P140" s="8"/>
      <c r="Q140" s="2"/>
    </row>
    <row r="141" spans="1:17" x14ac:dyDescent="0.2">
      <c r="A141" s="29">
        <v>135</v>
      </c>
      <c r="B141" s="7" t="s">
        <v>17</v>
      </c>
      <c r="C141" s="7">
        <f t="shared" si="11"/>
        <v>299.39999999999998</v>
      </c>
      <c r="D141" s="7">
        <v>299.39999999999998</v>
      </c>
      <c r="E141" s="7">
        <f t="shared" si="13"/>
        <v>225.09999999999997</v>
      </c>
      <c r="F141" s="7">
        <f t="shared" si="15"/>
        <v>74.3</v>
      </c>
      <c r="G141" s="88">
        <f t="shared" si="14"/>
        <v>24.81629926519706</v>
      </c>
      <c r="H141" s="7">
        <v>74.3</v>
      </c>
      <c r="I141" s="7"/>
      <c r="J141" s="7"/>
      <c r="K141" s="7"/>
      <c r="L141" s="7">
        <v>5</v>
      </c>
      <c r="M141" s="7" t="s">
        <v>658</v>
      </c>
      <c r="N141" s="7"/>
      <c r="O141" s="8"/>
      <c r="P141" s="8"/>
      <c r="Q141" s="2"/>
    </row>
    <row r="142" spans="1:17" x14ac:dyDescent="0.2">
      <c r="A142" s="29">
        <v>136</v>
      </c>
      <c r="B142" s="7" t="s">
        <v>13</v>
      </c>
      <c r="C142" s="7">
        <f t="shared" ref="C142:C161" si="16">SUM(D142,J142)</f>
        <v>1975.9</v>
      </c>
      <c r="D142" s="7">
        <v>1975.9</v>
      </c>
      <c r="E142" s="7">
        <f t="shared" si="13"/>
        <v>1860.1000000000001</v>
      </c>
      <c r="F142" s="7">
        <f t="shared" si="15"/>
        <v>115.8</v>
      </c>
      <c r="G142" s="88">
        <f t="shared" si="14"/>
        <v>5.8606204767447743</v>
      </c>
      <c r="H142" s="7">
        <v>115.8</v>
      </c>
      <c r="I142" s="7"/>
      <c r="J142" s="7"/>
      <c r="K142" s="7"/>
      <c r="L142" s="7">
        <v>2</v>
      </c>
      <c r="M142" s="7" t="s">
        <v>658</v>
      </c>
      <c r="N142" s="7"/>
      <c r="O142" s="8"/>
      <c r="P142" s="8"/>
      <c r="Q142" s="2"/>
    </row>
    <row r="143" spans="1:17" x14ac:dyDescent="0.2">
      <c r="A143" s="29">
        <v>137</v>
      </c>
      <c r="B143" s="7" t="s">
        <v>18</v>
      </c>
      <c r="C143" s="7">
        <f t="shared" si="16"/>
        <v>277.3</v>
      </c>
      <c r="D143" s="7">
        <v>277.3</v>
      </c>
      <c r="E143" s="7">
        <f t="shared" si="13"/>
        <v>245.5</v>
      </c>
      <c r="F143" s="7">
        <f t="shared" si="15"/>
        <v>31.8</v>
      </c>
      <c r="G143" s="88">
        <f t="shared" si="14"/>
        <v>11.46772448611612</v>
      </c>
      <c r="H143" s="7">
        <v>31.8</v>
      </c>
      <c r="I143" s="7"/>
      <c r="J143" s="7"/>
      <c r="K143" s="7"/>
      <c r="L143" s="7">
        <v>5</v>
      </c>
      <c r="M143" s="7" t="s">
        <v>658</v>
      </c>
      <c r="N143" s="7"/>
      <c r="O143" s="8"/>
      <c r="P143" s="8"/>
      <c r="Q143" s="2"/>
    </row>
    <row r="144" spans="1:17" x14ac:dyDescent="0.2">
      <c r="A144" s="29">
        <v>138</v>
      </c>
      <c r="B144" s="7" t="s">
        <v>14</v>
      </c>
      <c r="C144" s="7">
        <f t="shared" si="16"/>
        <v>2161</v>
      </c>
      <c r="D144" s="7">
        <v>1936.5</v>
      </c>
      <c r="E144" s="7">
        <f t="shared" si="13"/>
        <v>1658.3</v>
      </c>
      <c r="F144" s="7">
        <v>278.2</v>
      </c>
      <c r="G144" s="88">
        <f t="shared" si="14"/>
        <v>12.873669597408608</v>
      </c>
      <c r="H144" s="7">
        <v>278.2</v>
      </c>
      <c r="I144" s="7"/>
      <c r="J144" s="7">
        <v>224.5</v>
      </c>
      <c r="K144" s="7">
        <v>224.5</v>
      </c>
      <c r="L144" s="7">
        <v>2</v>
      </c>
      <c r="M144" s="7" t="s">
        <v>658</v>
      </c>
      <c r="N144" s="7"/>
      <c r="O144" s="8"/>
      <c r="P144" s="8"/>
      <c r="Q144" s="2"/>
    </row>
    <row r="145" spans="1:17" x14ac:dyDescent="0.2">
      <c r="A145" s="29">
        <v>139</v>
      </c>
      <c r="B145" s="7" t="s">
        <v>15</v>
      </c>
      <c r="C145" s="7">
        <f t="shared" si="16"/>
        <v>1976.4</v>
      </c>
      <c r="D145" s="7">
        <v>1976.4</v>
      </c>
      <c r="E145" s="7">
        <f t="shared" si="13"/>
        <v>1763</v>
      </c>
      <c r="F145" s="7">
        <v>182.4</v>
      </c>
      <c r="G145" s="88">
        <f t="shared" si="14"/>
        <v>9.2289010321797207</v>
      </c>
      <c r="H145" s="7">
        <v>213.4</v>
      </c>
      <c r="I145" s="7"/>
      <c r="J145" s="7"/>
      <c r="K145" s="7"/>
      <c r="L145" s="7">
        <v>2</v>
      </c>
      <c r="M145" s="7" t="s">
        <v>658</v>
      </c>
      <c r="N145" s="7"/>
      <c r="O145" s="8"/>
      <c r="P145" s="8"/>
      <c r="Q145" s="2"/>
    </row>
    <row r="146" spans="1:17" x14ac:dyDescent="0.2">
      <c r="A146" s="29">
        <v>140</v>
      </c>
      <c r="B146" s="7" t="s">
        <v>98</v>
      </c>
      <c r="C146" s="7">
        <f t="shared" si="16"/>
        <v>148.9</v>
      </c>
      <c r="D146" s="7">
        <v>148.9</v>
      </c>
      <c r="E146" s="7">
        <f t="shared" si="13"/>
        <v>63.900000000000006</v>
      </c>
      <c r="F146" s="7">
        <f t="shared" ref="F146:F162" si="17">SUM(H146,K146)</f>
        <v>85</v>
      </c>
      <c r="G146" s="88">
        <f t="shared" si="14"/>
        <v>57.085292142377433</v>
      </c>
      <c r="H146" s="7">
        <v>85</v>
      </c>
      <c r="I146" s="7"/>
      <c r="J146" s="7"/>
      <c r="K146" s="7"/>
      <c r="L146" s="7">
        <v>5</v>
      </c>
      <c r="M146" s="7" t="s">
        <v>658</v>
      </c>
      <c r="N146" s="7"/>
      <c r="O146" s="8"/>
      <c r="P146" s="8"/>
      <c r="Q146" s="2"/>
    </row>
    <row r="147" spans="1:17" x14ac:dyDescent="0.2">
      <c r="A147" s="29">
        <v>141</v>
      </c>
      <c r="B147" s="7" t="s">
        <v>16</v>
      </c>
      <c r="C147" s="7">
        <f t="shared" si="16"/>
        <v>1985.3</v>
      </c>
      <c r="D147" s="7">
        <v>1985.3</v>
      </c>
      <c r="E147" s="7">
        <f t="shared" si="13"/>
        <v>1731.1</v>
      </c>
      <c r="F147" s="7">
        <f t="shared" si="17"/>
        <v>254.2</v>
      </c>
      <c r="G147" s="88">
        <f t="shared" si="14"/>
        <v>12.804110210043824</v>
      </c>
      <c r="H147" s="7">
        <v>254.2</v>
      </c>
      <c r="I147" s="7"/>
      <c r="J147" s="7"/>
      <c r="K147" s="7"/>
      <c r="L147" s="7">
        <v>2</v>
      </c>
      <c r="M147" s="7" t="s">
        <v>658</v>
      </c>
      <c r="N147" s="7"/>
      <c r="O147" s="8"/>
      <c r="P147" s="8"/>
      <c r="Q147" s="2"/>
    </row>
    <row r="148" spans="1:17" x14ac:dyDescent="0.2">
      <c r="A148" s="29">
        <v>142</v>
      </c>
      <c r="B148" s="7" t="s">
        <v>97</v>
      </c>
      <c r="C148" s="7">
        <f t="shared" si="16"/>
        <v>132.1</v>
      </c>
      <c r="D148" s="7">
        <v>132.1</v>
      </c>
      <c r="E148" s="7">
        <f t="shared" si="13"/>
        <v>79.699999999999989</v>
      </c>
      <c r="F148" s="7">
        <f t="shared" si="17"/>
        <v>52.4</v>
      </c>
      <c r="G148" s="88">
        <f t="shared" si="14"/>
        <v>39.666919000756998</v>
      </c>
      <c r="H148" s="7">
        <v>52.4</v>
      </c>
      <c r="I148" s="7"/>
      <c r="J148" s="7"/>
      <c r="K148" s="7"/>
      <c r="L148" s="7">
        <v>5</v>
      </c>
      <c r="M148" s="7" t="s">
        <v>658</v>
      </c>
      <c r="N148" s="7"/>
      <c r="O148" s="8"/>
      <c r="P148" s="8"/>
      <c r="Q148" s="2"/>
    </row>
    <row r="149" spans="1:17" x14ac:dyDescent="0.2">
      <c r="A149" s="29">
        <v>143</v>
      </c>
      <c r="B149" s="7" t="s">
        <v>374</v>
      </c>
      <c r="C149" s="7">
        <f t="shared" si="16"/>
        <v>274.5</v>
      </c>
      <c r="D149" s="7">
        <v>274.5</v>
      </c>
      <c r="E149" s="7">
        <f t="shared" si="13"/>
        <v>198.9</v>
      </c>
      <c r="F149" s="7">
        <f t="shared" si="17"/>
        <v>75.599999999999994</v>
      </c>
      <c r="G149" s="88">
        <f t="shared" si="14"/>
        <v>27.540983606557372</v>
      </c>
      <c r="H149" s="7">
        <v>75.599999999999994</v>
      </c>
      <c r="I149" s="7"/>
      <c r="J149" s="7"/>
      <c r="K149" s="7"/>
      <c r="L149" s="7">
        <v>4</v>
      </c>
      <c r="M149" s="7" t="s">
        <v>658</v>
      </c>
      <c r="N149" s="7"/>
      <c r="O149" s="8"/>
      <c r="P149" s="8"/>
      <c r="Q149" s="2"/>
    </row>
    <row r="150" spans="1:17" x14ac:dyDescent="0.2">
      <c r="A150" s="29">
        <v>144</v>
      </c>
      <c r="B150" s="7" t="s">
        <v>375</v>
      </c>
      <c r="C150" s="7">
        <f t="shared" si="16"/>
        <v>264.8</v>
      </c>
      <c r="D150" s="7">
        <v>264.8</v>
      </c>
      <c r="E150" s="7">
        <f t="shared" si="13"/>
        <v>234.10000000000002</v>
      </c>
      <c r="F150" s="7">
        <f t="shared" si="17"/>
        <v>30.7</v>
      </c>
      <c r="G150" s="88">
        <f t="shared" si="14"/>
        <v>11.593655589123866</v>
      </c>
      <c r="H150" s="7">
        <v>30.7</v>
      </c>
      <c r="I150" s="7"/>
      <c r="J150" s="7"/>
      <c r="K150" s="7"/>
      <c r="L150" s="7">
        <v>4</v>
      </c>
      <c r="M150" s="7" t="s">
        <v>658</v>
      </c>
      <c r="N150" s="7"/>
      <c r="O150" s="8"/>
      <c r="P150" s="8"/>
      <c r="Q150" s="2"/>
    </row>
    <row r="151" spans="1:17" x14ac:dyDescent="0.2">
      <c r="A151" s="29">
        <v>145</v>
      </c>
      <c r="B151" s="7" t="s">
        <v>376</v>
      </c>
      <c r="C151" s="7">
        <f t="shared" si="16"/>
        <v>392.3</v>
      </c>
      <c r="D151" s="7">
        <v>392.3</v>
      </c>
      <c r="E151" s="7">
        <f t="shared" si="13"/>
        <v>363.7</v>
      </c>
      <c r="F151" s="7">
        <f t="shared" si="17"/>
        <v>28.6</v>
      </c>
      <c r="G151" s="88">
        <f t="shared" si="14"/>
        <v>7.2903390262554169</v>
      </c>
      <c r="H151" s="7">
        <v>28.6</v>
      </c>
      <c r="I151" s="7"/>
      <c r="J151" s="7"/>
      <c r="K151" s="7"/>
      <c r="L151" s="7">
        <v>4</v>
      </c>
      <c r="M151" s="7" t="s">
        <v>658</v>
      </c>
      <c r="N151" s="7"/>
      <c r="O151" s="8"/>
      <c r="P151" s="8"/>
      <c r="Q151" s="2"/>
    </row>
    <row r="152" spans="1:17" x14ac:dyDescent="0.2">
      <c r="A152" s="29">
        <v>146</v>
      </c>
      <c r="B152" s="7" t="s">
        <v>377</v>
      </c>
      <c r="C152" s="7">
        <f t="shared" si="16"/>
        <v>274</v>
      </c>
      <c r="D152" s="7">
        <v>274</v>
      </c>
      <c r="E152" s="7">
        <f t="shared" si="13"/>
        <v>205.2</v>
      </c>
      <c r="F152" s="7">
        <f t="shared" si="17"/>
        <v>68.8</v>
      </c>
      <c r="G152" s="88">
        <f t="shared" si="14"/>
        <v>25.10948905109489</v>
      </c>
      <c r="H152" s="7">
        <v>68.8</v>
      </c>
      <c r="I152" s="7"/>
      <c r="J152" s="7"/>
      <c r="K152" s="7"/>
      <c r="L152" s="7">
        <v>4</v>
      </c>
      <c r="M152" s="7" t="s">
        <v>658</v>
      </c>
      <c r="O152" s="63" t="s">
        <v>766</v>
      </c>
      <c r="P152" s="8"/>
      <c r="Q152" s="2"/>
    </row>
    <row r="153" spans="1:17" x14ac:dyDescent="0.2">
      <c r="A153" s="29">
        <v>147</v>
      </c>
      <c r="B153" s="7" t="s">
        <v>378</v>
      </c>
      <c r="C153" s="7">
        <f t="shared" si="16"/>
        <v>388.6</v>
      </c>
      <c r="D153" s="7">
        <v>388.6</v>
      </c>
      <c r="E153" s="7">
        <f t="shared" si="13"/>
        <v>388.6</v>
      </c>
      <c r="F153" s="7">
        <f t="shared" si="17"/>
        <v>0</v>
      </c>
      <c r="G153" s="88">
        <f t="shared" si="14"/>
        <v>0</v>
      </c>
      <c r="H153" s="7">
        <v>0</v>
      </c>
      <c r="I153" s="7"/>
      <c r="J153" s="7"/>
      <c r="K153" s="7"/>
      <c r="L153" s="7">
        <v>4</v>
      </c>
      <c r="M153" s="7" t="s">
        <v>658</v>
      </c>
      <c r="N153" s="7"/>
      <c r="O153" s="8"/>
      <c r="P153" s="8"/>
      <c r="Q153" s="2"/>
    </row>
    <row r="154" spans="1:17" x14ac:dyDescent="0.2">
      <c r="A154" s="29">
        <v>148</v>
      </c>
      <c r="B154" s="7" t="s">
        <v>379</v>
      </c>
      <c r="C154" s="7">
        <f t="shared" si="16"/>
        <v>270.60000000000002</v>
      </c>
      <c r="D154" s="7">
        <v>270.60000000000002</v>
      </c>
      <c r="E154" s="7">
        <f t="shared" si="13"/>
        <v>203.40000000000003</v>
      </c>
      <c r="F154" s="7">
        <f t="shared" si="17"/>
        <v>67.2</v>
      </c>
      <c r="G154" s="88">
        <f t="shared" si="14"/>
        <v>24.833702882483369</v>
      </c>
      <c r="H154" s="7">
        <v>67.2</v>
      </c>
      <c r="I154" s="7"/>
      <c r="J154" s="7"/>
      <c r="K154" s="7"/>
      <c r="L154" s="7">
        <v>5</v>
      </c>
      <c r="M154" s="7" t="s">
        <v>658</v>
      </c>
      <c r="N154" s="7"/>
      <c r="O154" s="8"/>
      <c r="P154" s="8"/>
      <c r="Q154" s="2"/>
    </row>
    <row r="155" spans="1:17" x14ac:dyDescent="0.2">
      <c r="A155" s="29">
        <v>149</v>
      </c>
      <c r="B155" s="7" t="s">
        <v>366</v>
      </c>
      <c r="C155" s="7">
        <f t="shared" si="16"/>
        <v>546.29999999999995</v>
      </c>
      <c r="D155" s="7">
        <v>546.29999999999995</v>
      </c>
      <c r="E155" s="7">
        <f t="shared" si="13"/>
        <v>516.19999999999993</v>
      </c>
      <c r="F155" s="7">
        <f t="shared" si="17"/>
        <v>30.1</v>
      </c>
      <c r="G155" s="88">
        <f t="shared" si="14"/>
        <v>5.5097931539447202</v>
      </c>
      <c r="H155" s="7">
        <v>30.1</v>
      </c>
      <c r="I155" s="7"/>
      <c r="J155" s="7"/>
      <c r="K155" s="7"/>
      <c r="L155" s="7">
        <v>4</v>
      </c>
      <c r="M155" s="7" t="s">
        <v>658</v>
      </c>
      <c r="N155" s="7"/>
      <c r="O155" s="8"/>
      <c r="P155" s="8"/>
      <c r="Q155" s="2"/>
    </row>
    <row r="156" spans="1:17" x14ac:dyDescent="0.2">
      <c r="A156" s="29">
        <v>150</v>
      </c>
      <c r="B156" s="7" t="s">
        <v>367</v>
      </c>
      <c r="C156" s="7">
        <f t="shared" si="16"/>
        <v>277.3</v>
      </c>
      <c r="D156" s="7">
        <v>277.3</v>
      </c>
      <c r="E156" s="7">
        <f t="shared" si="13"/>
        <v>245.60000000000002</v>
      </c>
      <c r="F156" s="7">
        <f t="shared" si="17"/>
        <v>31.7</v>
      </c>
      <c r="G156" s="88">
        <f t="shared" si="14"/>
        <v>11.431662459430219</v>
      </c>
      <c r="H156" s="7">
        <v>31.7</v>
      </c>
      <c r="I156" s="7"/>
      <c r="J156" s="7"/>
      <c r="K156" s="7"/>
      <c r="L156" s="7">
        <v>4</v>
      </c>
      <c r="M156" s="7" t="s">
        <v>658</v>
      </c>
      <c r="N156" s="7"/>
      <c r="O156" s="8"/>
      <c r="P156" s="8"/>
      <c r="Q156" s="2"/>
    </row>
    <row r="157" spans="1:17" x14ac:dyDescent="0.2">
      <c r="A157" s="29">
        <v>151</v>
      </c>
      <c r="B157" s="7" t="s">
        <v>368</v>
      </c>
      <c r="C157" s="7">
        <f t="shared" si="16"/>
        <v>819.6</v>
      </c>
      <c r="D157" s="7">
        <v>819.6</v>
      </c>
      <c r="E157" s="7">
        <f t="shared" si="13"/>
        <v>678.1</v>
      </c>
      <c r="F157" s="7">
        <f t="shared" si="17"/>
        <v>141.5</v>
      </c>
      <c r="G157" s="88">
        <f t="shared" si="14"/>
        <v>17.264519277696436</v>
      </c>
      <c r="H157" s="7">
        <v>141.5</v>
      </c>
      <c r="I157" s="7"/>
      <c r="J157" s="7"/>
      <c r="K157" s="7"/>
      <c r="L157" s="7">
        <v>4</v>
      </c>
      <c r="M157" s="7" t="s">
        <v>658</v>
      </c>
      <c r="N157" s="7"/>
      <c r="O157" s="8"/>
      <c r="P157" s="8"/>
      <c r="Q157" s="2"/>
    </row>
    <row r="158" spans="1:17" x14ac:dyDescent="0.2">
      <c r="A158" s="29">
        <v>152</v>
      </c>
      <c r="B158" s="7" t="s">
        <v>369</v>
      </c>
      <c r="C158" s="7">
        <f t="shared" si="16"/>
        <v>531.29999999999995</v>
      </c>
      <c r="D158" s="7">
        <v>531.29999999999995</v>
      </c>
      <c r="E158" s="7">
        <f t="shared" si="13"/>
        <v>393.69999999999993</v>
      </c>
      <c r="F158" s="7">
        <f t="shared" si="17"/>
        <v>137.6</v>
      </c>
      <c r="G158" s="88">
        <f t="shared" si="14"/>
        <v>25.898738942217204</v>
      </c>
      <c r="H158" s="7">
        <v>137.6</v>
      </c>
      <c r="I158" s="7"/>
      <c r="J158" s="7"/>
      <c r="K158" s="7"/>
      <c r="L158" s="7">
        <v>4</v>
      </c>
      <c r="M158" s="7" t="s">
        <v>658</v>
      </c>
      <c r="N158" s="7"/>
      <c r="O158" s="8"/>
      <c r="P158" s="8"/>
      <c r="Q158" s="2"/>
    </row>
    <row r="159" spans="1:17" x14ac:dyDescent="0.2">
      <c r="A159" s="29">
        <v>153</v>
      </c>
      <c r="B159" s="7" t="s">
        <v>370</v>
      </c>
      <c r="C159" s="7">
        <f t="shared" si="16"/>
        <v>532.6</v>
      </c>
      <c r="D159" s="7">
        <v>532.6</v>
      </c>
      <c r="E159" s="7">
        <f t="shared" si="13"/>
        <v>466.5</v>
      </c>
      <c r="F159" s="7">
        <f t="shared" si="17"/>
        <v>66.099999999999994</v>
      </c>
      <c r="G159" s="88">
        <f t="shared" si="14"/>
        <v>12.410814870446863</v>
      </c>
      <c r="H159" s="7">
        <v>66.099999999999994</v>
      </c>
      <c r="I159" s="7"/>
      <c r="J159" s="7"/>
      <c r="K159" s="7"/>
      <c r="L159" s="7">
        <v>4</v>
      </c>
      <c r="M159" s="7" t="s">
        <v>658</v>
      </c>
      <c r="N159" s="7"/>
      <c r="O159" s="8"/>
      <c r="P159" s="8"/>
      <c r="Q159" s="2"/>
    </row>
    <row r="160" spans="1:17" x14ac:dyDescent="0.2">
      <c r="A160" s="29">
        <v>154</v>
      </c>
      <c r="B160" s="7" t="s">
        <v>371</v>
      </c>
      <c r="C160" s="7">
        <f t="shared" si="16"/>
        <v>932.1</v>
      </c>
      <c r="D160" s="7">
        <v>932.1</v>
      </c>
      <c r="E160" s="7">
        <f t="shared" si="13"/>
        <v>751</v>
      </c>
      <c r="F160" s="7">
        <f t="shared" si="17"/>
        <v>181.1</v>
      </c>
      <c r="G160" s="88">
        <f t="shared" si="14"/>
        <v>19.429245789078422</v>
      </c>
      <c r="H160" s="7">
        <v>181.1</v>
      </c>
      <c r="I160" s="7"/>
      <c r="J160" s="7"/>
      <c r="K160" s="7"/>
      <c r="L160" s="7">
        <v>4</v>
      </c>
      <c r="M160" s="7" t="s">
        <v>658</v>
      </c>
      <c r="N160" s="7"/>
      <c r="O160" s="8"/>
      <c r="P160" s="8"/>
      <c r="Q160" s="2"/>
    </row>
    <row r="161" spans="1:17" x14ac:dyDescent="0.2">
      <c r="A161" s="29">
        <v>155</v>
      </c>
      <c r="B161" s="7" t="s">
        <v>372</v>
      </c>
      <c r="C161" s="7">
        <f t="shared" si="16"/>
        <v>562.5</v>
      </c>
      <c r="D161" s="7">
        <v>562.5</v>
      </c>
      <c r="E161" s="7">
        <f t="shared" si="13"/>
        <v>526.29999999999995</v>
      </c>
      <c r="F161" s="7">
        <f t="shared" si="17"/>
        <v>36.200000000000003</v>
      </c>
      <c r="G161" s="88">
        <f t="shared" si="14"/>
        <v>6.4355555555555553</v>
      </c>
      <c r="H161" s="7">
        <v>36.200000000000003</v>
      </c>
      <c r="I161" s="7"/>
      <c r="J161" s="7"/>
      <c r="K161" s="7"/>
      <c r="L161" s="7">
        <v>4</v>
      </c>
      <c r="M161" s="7" t="s">
        <v>658</v>
      </c>
      <c r="N161" s="7"/>
      <c r="O161" s="8"/>
      <c r="P161" s="8"/>
      <c r="Q161" s="2"/>
    </row>
    <row r="162" spans="1:17" x14ac:dyDescent="0.2">
      <c r="A162" s="29">
        <v>156</v>
      </c>
      <c r="B162" s="7" t="s">
        <v>373</v>
      </c>
      <c r="C162" s="7">
        <v>272</v>
      </c>
      <c r="D162" s="7">
        <v>272</v>
      </c>
      <c r="E162" s="7">
        <f t="shared" si="13"/>
        <v>209.4</v>
      </c>
      <c r="F162" s="7">
        <f t="shared" si="17"/>
        <v>62.6</v>
      </c>
      <c r="G162" s="88">
        <f t="shared" si="14"/>
        <v>23.014705882352942</v>
      </c>
      <c r="H162" s="7">
        <v>62.6</v>
      </c>
      <c r="I162" s="7"/>
      <c r="J162" s="7"/>
      <c r="K162" s="7"/>
      <c r="L162" s="7">
        <v>4</v>
      </c>
      <c r="M162" s="7" t="s">
        <v>658</v>
      </c>
      <c r="N162" s="7"/>
      <c r="O162" s="8"/>
      <c r="P162" s="8"/>
      <c r="Q162" s="2"/>
    </row>
    <row r="163" spans="1:17" x14ac:dyDescent="0.2">
      <c r="A163" s="29">
        <v>157</v>
      </c>
      <c r="B163" s="7" t="s">
        <v>110</v>
      </c>
      <c r="C163" s="7">
        <f t="shared" ref="C163:C194" si="18">SUM(D163,J163)</f>
        <v>6921.8</v>
      </c>
      <c r="D163" s="7">
        <v>6103.5</v>
      </c>
      <c r="E163" s="7">
        <f t="shared" si="13"/>
        <v>5080.3999999999996</v>
      </c>
      <c r="F163" s="7">
        <v>1023.1</v>
      </c>
      <c r="G163" s="88">
        <f t="shared" si="14"/>
        <v>14.780837354445374</v>
      </c>
      <c r="H163" s="7">
        <v>1023.1</v>
      </c>
      <c r="I163" s="7"/>
      <c r="J163" s="7">
        <v>818.3</v>
      </c>
      <c r="K163" s="7">
        <v>546.70000000000005</v>
      </c>
      <c r="L163" s="7">
        <v>4</v>
      </c>
      <c r="M163" s="7" t="s">
        <v>658</v>
      </c>
      <c r="N163" s="7"/>
      <c r="O163" s="8"/>
      <c r="P163" s="8"/>
      <c r="Q163" s="2"/>
    </row>
    <row r="164" spans="1:17" x14ac:dyDescent="0.2">
      <c r="A164" s="29">
        <v>158</v>
      </c>
      <c r="B164" s="7" t="s">
        <v>111</v>
      </c>
      <c r="C164" s="7">
        <f t="shared" si="18"/>
        <v>3897.7000000000003</v>
      </c>
      <c r="D164" s="7">
        <v>3201.8</v>
      </c>
      <c r="E164" s="7">
        <f t="shared" si="13"/>
        <v>2535.8000000000002</v>
      </c>
      <c r="F164" s="7">
        <f>SUM(H164,K164)</f>
        <v>666</v>
      </c>
      <c r="G164" s="88">
        <f t="shared" si="14"/>
        <v>17.087000025656156</v>
      </c>
      <c r="H164" s="7">
        <v>666</v>
      </c>
      <c r="I164" s="7"/>
      <c r="J164" s="7">
        <v>695.9</v>
      </c>
      <c r="K164" s="7"/>
      <c r="L164" s="7">
        <v>4</v>
      </c>
      <c r="M164" s="7" t="s">
        <v>658</v>
      </c>
      <c r="N164" s="7"/>
      <c r="O164" s="8"/>
      <c r="P164" s="8"/>
      <c r="Q164" s="2"/>
    </row>
    <row r="165" spans="1:17" x14ac:dyDescent="0.2">
      <c r="A165" s="29">
        <v>159</v>
      </c>
      <c r="B165" s="7" t="s">
        <v>112</v>
      </c>
      <c r="C165" s="7">
        <f t="shared" si="18"/>
        <v>4180.8</v>
      </c>
      <c r="D165" s="7">
        <v>4180.8</v>
      </c>
      <c r="E165" s="7">
        <f t="shared" si="13"/>
        <v>4048.3</v>
      </c>
      <c r="F165" s="7">
        <f>SUM(H165,K165)</f>
        <v>132.5</v>
      </c>
      <c r="G165" s="88">
        <f t="shared" si="14"/>
        <v>3.169249904324531</v>
      </c>
      <c r="H165" s="7">
        <v>132.5</v>
      </c>
      <c r="I165" s="7"/>
      <c r="J165" s="7"/>
      <c r="K165" s="7"/>
      <c r="L165" s="7">
        <v>2</v>
      </c>
      <c r="M165" s="7" t="s">
        <v>658</v>
      </c>
      <c r="N165" s="7"/>
      <c r="O165" s="8"/>
      <c r="P165" s="8"/>
      <c r="Q165" s="2"/>
    </row>
    <row r="166" spans="1:17" x14ac:dyDescent="0.2">
      <c r="A166" s="29">
        <v>160</v>
      </c>
      <c r="B166" s="7" t="s">
        <v>105</v>
      </c>
      <c r="C166" s="7">
        <f t="shared" si="18"/>
        <v>2122.1</v>
      </c>
      <c r="D166" s="7">
        <v>1473.7</v>
      </c>
      <c r="E166" s="7">
        <f t="shared" si="13"/>
        <v>1421.5</v>
      </c>
      <c r="F166" s="7">
        <v>52.2</v>
      </c>
      <c r="G166" s="88">
        <f t="shared" si="14"/>
        <v>2.4598275293341505</v>
      </c>
      <c r="H166" s="7">
        <v>52.2</v>
      </c>
      <c r="I166" s="7"/>
      <c r="J166" s="7">
        <v>648.4</v>
      </c>
      <c r="K166" s="7">
        <v>648.4</v>
      </c>
      <c r="L166" s="7">
        <v>4</v>
      </c>
      <c r="M166" s="7" t="s">
        <v>658</v>
      </c>
      <c r="N166" s="7"/>
      <c r="O166" s="8"/>
      <c r="P166" s="8"/>
      <c r="Q166" s="2"/>
    </row>
    <row r="167" spans="1:17" x14ac:dyDescent="0.2">
      <c r="A167" s="29">
        <v>161</v>
      </c>
      <c r="B167" s="7" t="s">
        <v>490</v>
      </c>
      <c r="C167" s="7">
        <f t="shared" si="18"/>
        <v>7708.4</v>
      </c>
      <c r="D167" s="7">
        <v>7708.4</v>
      </c>
      <c r="E167" s="7">
        <f t="shared" si="13"/>
        <v>5953.7</v>
      </c>
      <c r="F167" s="7">
        <f>SUM(H167,K167)</f>
        <v>1754.7</v>
      </c>
      <c r="G167" s="88">
        <f t="shared" si="14"/>
        <v>22.763478802345492</v>
      </c>
      <c r="H167" s="7">
        <v>1754.7</v>
      </c>
      <c r="I167" s="7"/>
      <c r="J167" s="7"/>
      <c r="K167" s="7"/>
      <c r="L167" s="7">
        <v>2</v>
      </c>
      <c r="M167" s="7" t="s">
        <v>658</v>
      </c>
      <c r="N167" s="7"/>
      <c r="O167" s="8"/>
      <c r="P167" s="8"/>
      <c r="Q167" s="2"/>
    </row>
    <row r="168" spans="1:17" x14ac:dyDescent="0.2">
      <c r="A168" s="29">
        <v>162</v>
      </c>
      <c r="B168" s="7" t="s">
        <v>491</v>
      </c>
      <c r="C168" s="7">
        <f t="shared" si="18"/>
        <v>3904</v>
      </c>
      <c r="D168" s="7">
        <v>3846.3</v>
      </c>
      <c r="E168" s="7">
        <f t="shared" si="13"/>
        <v>3175.5</v>
      </c>
      <c r="F168" s="7">
        <v>670.8</v>
      </c>
      <c r="G168" s="88">
        <f t="shared" si="14"/>
        <v>17.182377049180328</v>
      </c>
      <c r="H168" s="7">
        <v>670.8</v>
      </c>
      <c r="I168" s="7"/>
      <c r="J168" s="7">
        <v>57.7</v>
      </c>
      <c r="K168" s="7">
        <v>57.7</v>
      </c>
      <c r="L168" s="7">
        <v>2</v>
      </c>
      <c r="M168" s="7" t="s">
        <v>658</v>
      </c>
      <c r="N168" s="7"/>
      <c r="O168" s="8"/>
      <c r="P168" s="8"/>
      <c r="Q168" s="2"/>
    </row>
    <row r="169" spans="1:17" x14ac:dyDescent="0.2">
      <c r="A169" s="29">
        <v>163</v>
      </c>
      <c r="B169" s="7" t="s">
        <v>106</v>
      </c>
      <c r="C169" s="7">
        <f t="shared" si="18"/>
        <v>1838.8</v>
      </c>
      <c r="D169" s="7">
        <v>1838.8</v>
      </c>
      <c r="E169" s="7">
        <f t="shared" si="13"/>
        <v>1790</v>
      </c>
      <c r="F169" s="7">
        <f>SUM(H169,K169)</f>
        <v>48.8</v>
      </c>
      <c r="G169" s="88">
        <f t="shared" si="14"/>
        <v>2.6539047204698716</v>
      </c>
      <c r="H169" s="7">
        <v>48.8</v>
      </c>
      <c r="I169" s="7"/>
      <c r="J169" s="7"/>
      <c r="K169" s="7"/>
      <c r="L169" s="7">
        <v>2</v>
      </c>
      <c r="M169" s="7" t="s">
        <v>658</v>
      </c>
      <c r="N169" s="7"/>
      <c r="O169" s="8"/>
      <c r="P169" s="8"/>
      <c r="Q169" s="2"/>
    </row>
    <row r="170" spans="1:17" x14ac:dyDescent="0.2">
      <c r="A170" s="29">
        <v>164</v>
      </c>
      <c r="B170" s="7" t="s">
        <v>492</v>
      </c>
      <c r="C170" s="7">
        <f t="shared" si="18"/>
        <v>3878.2</v>
      </c>
      <c r="D170" s="7">
        <v>3878.2</v>
      </c>
      <c r="E170" s="7">
        <f t="shared" si="13"/>
        <v>3389.5</v>
      </c>
      <c r="F170" s="7">
        <f>SUM(H170,K170)</f>
        <v>488.7</v>
      </c>
      <c r="G170" s="88">
        <f t="shared" si="14"/>
        <v>12.60120674539735</v>
      </c>
      <c r="H170" s="7">
        <v>488.7</v>
      </c>
      <c r="I170" s="7"/>
      <c r="J170" s="7"/>
      <c r="K170" s="7"/>
      <c r="L170" s="7">
        <v>2</v>
      </c>
      <c r="M170" s="7" t="s">
        <v>658</v>
      </c>
      <c r="N170" s="7"/>
      <c r="O170" s="8"/>
      <c r="P170" s="8"/>
      <c r="Q170" s="2"/>
    </row>
    <row r="171" spans="1:17" x14ac:dyDescent="0.2">
      <c r="A171" s="29">
        <v>165</v>
      </c>
      <c r="B171" s="7" t="s">
        <v>493</v>
      </c>
      <c r="C171" s="7">
        <f t="shared" si="18"/>
        <v>3843</v>
      </c>
      <c r="D171" s="7">
        <v>3785.2</v>
      </c>
      <c r="E171" s="7">
        <f t="shared" si="13"/>
        <v>3312.7999999999997</v>
      </c>
      <c r="F171" s="7">
        <v>472.4</v>
      </c>
      <c r="G171" s="88">
        <f t="shared" si="14"/>
        <v>12.292479833463439</v>
      </c>
      <c r="H171" s="7">
        <v>472.4</v>
      </c>
      <c r="I171" s="7"/>
      <c r="J171" s="7">
        <v>57.8</v>
      </c>
      <c r="K171" s="7">
        <v>57.8</v>
      </c>
      <c r="L171" s="7">
        <v>2</v>
      </c>
      <c r="M171" s="7" t="s">
        <v>658</v>
      </c>
      <c r="N171" s="7"/>
      <c r="O171" s="8"/>
      <c r="P171" s="8"/>
      <c r="Q171" s="2"/>
    </row>
    <row r="172" spans="1:17" x14ac:dyDescent="0.2">
      <c r="A172" s="29">
        <v>166</v>
      </c>
      <c r="B172" s="7" t="s">
        <v>494</v>
      </c>
      <c r="C172" s="7">
        <f t="shared" si="18"/>
        <v>7363.4</v>
      </c>
      <c r="D172" s="7">
        <v>7363.4</v>
      </c>
      <c r="E172" s="7">
        <f t="shared" si="13"/>
        <v>6411.0999999999995</v>
      </c>
      <c r="F172" s="7">
        <f>SUM(H172,K172)</f>
        <v>952.3</v>
      </c>
      <c r="G172" s="88">
        <f t="shared" si="14"/>
        <v>12.932884265420865</v>
      </c>
      <c r="H172" s="7">
        <v>952.3</v>
      </c>
      <c r="I172" s="7"/>
      <c r="J172" s="7"/>
      <c r="K172" s="7"/>
      <c r="L172" s="7">
        <v>2</v>
      </c>
      <c r="M172" s="7" t="s">
        <v>658</v>
      </c>
      <c r="N172" s="7"/>
      <c r="O172" s="8"/>
      <c r="P172" s="8"/>
      <c r="Q172" s="2"/>
    </row>
    <row r="173" spans="1:17" x14ac:dyDescent="0.2">
      <c r="A173" s="29">
        <v>167</v>
      </c>
      <c r="B173" s="7" t="s">
        <v>495</v>
      </c>
      <c r="C173" s="7">
        <f t="shared" si="18"/>
        <v>7901</v>
      </c>
      <c r="D173" s="7">
        <v>7457.7</v>
      </c>
      <c r="E173" s="7">
        <f t="shared" si="13"/>
        <v>6205.9</v>
      </c>
      <c r="F173" s="7">
        <v>1251.8</v>
      </c>
      <c r="G173" s="88">
        <f t="shared" si="14"/>
        <v>15.84356410580939</v>
      </c>
      <c r="H173" s="7">
        <v>1251.8</v>
      </c>
      <c r="I173" s="7"/>
      <c r="J173" s="7">
        <v>443.3</v>
      </c>
      <c r="K173" s="7">
        <v>88.7</v>
      </c>
      <c r="L173" s="7">
        <v>2</v>
      </c>
      <c r="M173" s="7" t="s">
        <v>658</v>
      </c>
      <c r="N173" s="7"/>
      <c r="O173" s="8"/>
      <c r="P173" s="8"/>
      <c r="Q173" s="2"/>
    </row>
    <row r="174" spans="1:17" x14ac:dyDescent="0.2">
      <c r="A174" s="29">
        <v>168</v>
      </c>
      <c r="B174" s="7" t="s">
        <v>496</v>
      </c>
      <c r="C174" s="7">
        <f t="shared" si="18"/>
        <v>3841.2</v>
      </c>
      <c r="D174" s="7">
        <v>3841.2</v>
      </c>
      <c r="E174" s="7">
        <f t="shared" si="13"/>
        <v>3197.6</v>
      </c>
      <c r="F174" s="7">
        <f t="shared" ref="F174:F179" si="19">SUM(H174,K174)</f>
        <v>643.6</v>
      </c>
      <c r="G174" s="88">
        <f t="shared" si="14"/>
        <v>16.755180672706445</v>
      </c>
      <c r="H174" s="7">
        <v>643.6</v>
      </c>
      <c r="I174" s="7"/>
      <c r="J174" s="7"/>
      <c r="K174" s="7"/>
      <c r="L174" s="7">
        <v>2</v>
      </c>
      <c r="M174" s="7" t="s">
        <v>658</v>
      </c>
      <c r="N174" s="7"/>
      <c r="O174" s="8"/>
      <c r="P174" s="8"/>
      <c r="Q174" s="2"/>
    </row>
    <row r="175" spans="1:17" x14ac:dyDescent="0.2">
      <c r="A175" s="29">
        <v>169</v>
      </c>
      <c r="B175" s="7" t="s">
        <v>497</v>
      </c>
      <c r="C175" s="7">
        <f t="shared" si="18"/>
        <v>7392.8</v>
      </c>
      <c r="D175" s="7">
        <v>7392.8</v>
      </c>
      <c r="E175" s="7">
        <f t="shared" si="13"/>
        <v>5990.7000000000007</v>
      </c>
      <c r="F175" s="7">
        <f t="shared" si="19"/>
        <v>1402.1</v>
      </c>
      <c r="G175" s="88">
        <f t="shared" si="14"/>
        <v>18.965750459906936</v>
      </c>
      <c r="H175" s="7">
        <v>1402.1</v>
      </c>
      <c r="I175" s="7"/>
      <c r="J175" s="7"/>
      <c r="K175" s="7"/>
      <c r="L175" s="7">
        <v>2</v>
      </c>
      <c r="M175" s="7" t="s">
        <v>658</v>
      </c>
      <c r="N175" s="7"/>
      <c r="O175" s="8"/>
      <c r="P175" s="8"/>
      <c r="Q175" s="2"/>
    </row>
    <row r="176" spans="1:17" x14ac:dyDescent="0.2">
      <c r="A176" s="29">
        <v>170</v>
      </c>
      <c r="B176" s="7" t="s">
        <v>193</v>
      </c>
      <c r="C176" s="7">
        <f t="shared" si="18"/>
        <v>3947.6</v>
      </c>
      <c r="D176" s="7">
        <v>3947.6</v>
      </c>
      <c r="E176" s="7">
        <f t="shared" si="13"/>
        <v>3080.8999999999996</v>
      </c>
      <c r="F176" s="7">
        <f t="shared" si="19"/>
        <v>866.7</v>
      </c>
      <c r="G176" s="88">
        <f t="shared" si="14"/>
        <v>21.955111966764619</v>
      </c>
      <c r="H176" s="7">
        <v>866.7</v>
      </c>
      <c r="I176" s="7"/>
      <c r="J176" s="7"/>
      <c r="K176" s="7"/>
      <c r="L176" s="7">
        <v>2</v>
      </c>
      <c r="M176" s="7" t="s">
        <v>658</v>
      </c>
      <c r="N176" s="7"/>
      <c r="O176" s="8"/>
      <c r="P176" s="8"/>
      <c r="Q176" s="2"/>
    </row>
    <row r="177" spans="1:17" x14ac:dyDescent="0.2">
      <c r="A177" s="29">
        <v>171</v>
      </c>
      <c r="B177" s="7" t="s">
        <v>194</v>
      </c>
      <c r="C177" s="7">
        <f t="shared" si="18"/>
        <v>10963.7</v>
      </c>
      <c r="D177" s="7">
        <v>10963.7</v>
      </c>
      <c r="E177" s="7">
        <f t="shared" si="13"/>
        <v>9879.1</v>
      </c>
      <c r="F177" s="7">
        <f t="shared" si="19"/>
        <v>1084.5999999999999</v>
      </c>
      <c r="G177" s="88">
        <f t="shared" si="14"/>
        <v>9.8926457309120082</v>
      </c>
      <c r="H177" s="7">
        <v>1084.5999999999999</v>
      </c>
      <c r="I177" s="7"/>
      <c r="J177" s="7"/>
      <c r="K177" s="7"/>
      <c r="L177" s="7">
        <v>2</v>
      </c>
      <c r="M177" s="7" t="s">
        <v>658</v>
      </c>
      <c r="N177" s="7"/>
      <c r="O177" s="8"/>
      <c r="P177" s="8"/>
      <c r="Q177" s="2"/>
    </row>
    <row r="178" spans="1:17" x14ac:dyDescent="0.2">
      <c r="A178" s="29">
        <v>172</v>
      </c>
      <c r="B178" s="7" t="s">
        <v>107</v>
      </c>
      <c r="C178" s="7">
        <f t="shared" si="18"/>
        <v>1839.9</v>
      </c>
      <c r="D178" s="7">
        <v>1839.9</v>
      </c>
      <c r="E178" s="7">
        <f t="shared" si="13"/>
        <v>1173.9000000000001</v>
      </c>
      <c r="F178" s="7">
        <f t="shared" si="19"/>
        <v>666</v>
      </c>
      <c r="G178" s="88">
        <f t="shared" si="14"/>
        <v>36.197619435838902</v>
      </c>
      <c r="H178" s="7">
        <v>666</v>
      </c>
      <c r="I178" s="7"/>
      <c r="J178" s="7"/>
      <c r="K178" s="7"/>
      <c r="L178" s="7">
        <v>2</v>
      </c>
      <c r="M178" s="7" t="s">
        <v>658</v>
      </c>
      <c r="N178" s="7"/>
      <c r="O178" s="8"/>
      <c r="P178" s="8"/>
      <c r="Q178" s="2"/>
    </row>
    <row r="179" spans="1:17" x14ac:dyDescent="0.2">
      <c r="A179" s="29">
        <v>173</v>
      </c>
      <c r="B179" s="7" t="s">
        <v>732</v>
      </c>
      <c r="C179" s="7">
        <f t="shared" si="18"/>
        <v>387.9</v>
      </c>
      <c r="D179" s="34">
        <v>387.9</v>
      </c>
      <c r="E179" s="7">
        <f t="shared" si="13"/>
        <v>332.79999999999995</v>
      </c>
      <c r="F179" s="20">
        <f t="shared" si="19"/>
        <v>55.1</v>
      </c>
      <c r="G179" s="88">
        <f t="shared" si="14"/>
        <v>14.20469193091003</v>
      </c>
      <c r="H179" s="68">
        <v>55.1</v>
      </c>
      <c r="I179" s="20"/>
      <c r="J179" s="20"/>
      <c r="K179" s="20"/>
      <c r="L179" s="21">
        <v>4</v>
      </c>
      <c r="M179" s="7" t="s">
        <v>658</v>
      </c>
      <c r="O179" s="63" t="s">
        <v>766</v>
      </c>
      <c r="P179" s="8"/>
      <c r="Q179" s="2"/>
    </row>
    <row r="180" spans="1:17" x14ac:dyDescent="0.2">
      <c r="A180" s="29">
        <v>174</v>
      </c>
      <c r="B180" s="7" t="s">
        <v>195</v>
      </c>
      <c r="C180" s="7">
        <f t="shared" si="18"/>
        <v>5665.8</v>
      </c>
      <c r="D180" s="7">
        <v>5665.8</v>
      </c>
      <c r="E180" s="7">
        <f t="shared" si="13"/>
        <v>4557.8999999999996</v>
      </c>
      <c r="F180" s="7">
        <v>1048.4000000000001</v>
      </c>
      <c r="G180" s="88">
        <f t="shared" si="14"/>
        <v>18.504006495111017</v>
      </c>
      <c r="H180" s="7">
        <v>1107.9000000000001</v>
      </c>
      <c r="I180" s="7"/>
      <c r="J180" s="7"/>
      <c r="K180" s="7"/>
      <c r="L180" s="7">
        <v>2</v>
      </c>
      <c r="M180" s="7" t="s">
        <v>658</v>
      </c>
      <c r="N180" s="7"/>
      <c r="O180" s="8"/>
      <c r="P180" s="8"/>
      <c r="Q180" s="2"/>
    </row>
    <row r="181" spans="1:17" x14ac:dyDescent="0.2">
      <c r="A181" s="29">
        <v>175</v>
      </c>
      <c r="B181" s="7" t="s">
        <v>196</v>
      </c>
      <c r="C181" s="7">
        <f t="shared" si="18"/>
        <v>3823</v>
      </c>
      <c r="D181" s="7">
        <v>3823</v>
      </c>
      <c r="E181" s="7">
        <f t="shared" si="13"/>
        <v>3005.4</v>
      </c>
      <c r="F181" s="7">
        <v>834.1</v>
      </c>
      <c r="G181" s="88">
        <f t="shared" si="14"/>
        <v>21.817944023018573</v>
      </c>
      <c r="H181" s="7">
        <v>817.6</v>
      </c>
      <c r="I181" s="7"/>
      <c r="J181" s="7"/>
      <c r="K181" s="7"/>
      <c r="L181" s="7">
        <v>2</v>
      </c>
      <c r="M181" s="7" t="s">
        <v>658</v>
      </c>
      <c r="N181" s="7"/>
      <c r="O181" s="8"/>
      <c r="P181" s="8"/>
      <c r="Q181" s="2"/>
    </row>
    <row r="182" spans="1:17" x14ac:dyDescent="0.2">
      <c r="A182" s="29">
        <v>176</v>
      </c>
      <c r="B182" s="7" t="s">
        <v>197</v>
      </c>
      <c r="C182" s="7">
        <f t="shared" si="18"/>
        <v>3700.1</v>
      </c>
      <c r="D182" s="7">
        <v>3700.1</v>
      </c>
      <c r="E182" s="7">
        <f t="shared" si="13"/>
        <v>3164.3</v>
      </c>
      <c r="F182" s="7">
        <f>SUM(H182,K182)</f>
        <v>535.79999999999995</v>
      </c>
      <c r="G182" s="88">
        <f t="shared" si="14"/>
        <v>14.480689711088889</v>
      </c>
      <c r="H182" s="7">
        <v>535.79999999999995</v>
      </c>
      <c r="I182" s="7"/>
      <c r="J182" s="7"/>
      <c r="K182" s="7"/>
      <c r="L182" s="7">
        <v>2</v>
      </c>
      <c r="M182" s="7" t="s">
        <v>658</v>
      </c>
      <c r="N182" s="7"/>
      <c r="O182" s="8"/>
      <c r="P182" s="8"/>
      <c r="Q182" s="2"/>
    </row>
    <row r="183" spans="1:17" x14ac:dyDescent="0.2">
      <c r="A183" s="29">
        <v>177</v>
      </c>
      <c r="B183" s="7" t="s">
        <v>198</v>
      </c>
      <c r="C183" s="7">
        <f t="shared" si="18"/>
        <v>4250</v>
      </c>
      <c r="D183" s="7">
        <v>4250</v>
      </c>
      <c r="E183" s="7">
        <f t="shared" si="13"/>
        <v>3860.6</v>
      </c>
      <c r="F183" s="7">
        <f>SUM(H183,K183)</f>
        <v>389.4</v>
      </c>
      <c r="G183" s="88">
        <f t="shared" si="14"/>
        <v>9.1623529411764704</v>
      </c>
      <c r="H183" s="7">
        <v>389.4</v>
      </c>
      <c r="I183" s="7"/>
      <c r="J183" s="7"/>
      <c r="K183" s="7"/>
      <c r="L183" s="7">
        <v>2</v>
      </c>
      <c r="M183" s="7" t="s">
        <v>658</v>
      </c>
      <c r="N183" s="7"/>
      <c r="O183" s="8"/>
      <c r="P183" s="8"/>
      <c r="Q183" s="2"/>
    </row>
    <row r="184" spans="1:17" x14ac:dyDescent="0.2">
      <c r="A184" s="29">
        <v>178</v>
      </c>
      <c r="B184" s="7" t="s">
        <v>199</v>
      </c>
      <c r="C184" s="7">
        <f t="shared" si="18"/>
        <v>8090.7</v>
      </c>
      <c r="D184" s="7">
        <v>7468</v>
      </c>
      <c r="E184" s="7">
        <f t="shared" si="13"/>
        <v>6799.9</v>
      </c>
      <c r="F184" s="7">
        <v>668.1</v>
      </c>
      <c r="G184" s="88">
        <f t="shared" si="14"/>
        <v>8.2576291297415558</v>
      </c>
      <c r="H184" s="7">
        <v>668.1</v>
      </c>
      <c r="I184" s="7"/>
      <c r="J184" s="7">
        <v>622.70000000000005</v>
      </c>
      <c r="K184" s="7">
        <v>622.70000000000005</v>
      </c>
      <c r="L184" s="7">
        <v>2</v>
      </c>
      <c r="M184" s="7" t="s">
        <v>658</v>
      </c>
      <c r="N184" s="7"/>
      <c r="O184" s="8"/>
      <c r="P184" s="8"/>
      <c r="Q184" s="2"/>
    </row>
    <row r="185" spans="1:17" x14ac:dyDescent="0.2">
      <c r="A185" s="29">
        <v>179</v>
      </c>
      <c r="B185" s="7" t="s">
        <v>218</v>
      </c>
      <c r="C185" s="7">
        <f t="shared" si="18"/>
        <v>4243.1000000000004</v>
      </c>
      <c r="D185" s="7">
        <v>4243.1000000000004</v>
      </c>
      <c r="E185" s="7">
        <f t="shared" si="13"/>
        <v>3954.5000000000005</v>
      </c>
      <c r="F185" s="7">
        <f>SUM(H185,K185)</f>
        <v>288.60000000000002</v>
      </c>
      <c r="G185" s="88">
        <f t="shared" si="14"/>
        <v>6.801630883080767</v>
      </c>
      <c r="H185" s="7">
        <v>288.60000000000002</v>
      </c>
      <c r="I185" s="7"/>
      <c r="J185" s="7"/>
      <c r="K185" s="7"/>
      <c r="L185" s="7">
        <v>2</v>
      </c>
      <c r="M185" s="7" t="s">
        <v>658</v>
      </c>
      <c r="N185" s="7"/>
      <c r="O185" s="8"/>
      <c r="P185" s="8"/>
      <c r="Q185" s="2"/>
    </row>
    <row r="186" spans="1:17" x14ac:dyDescent="0.2">
      <c r="A186" s="29">
        <v>180</v>
      </c>
      <c r="B186" s="7" t="s">
        <v>108</v>
      </c>
      <c r="C186" s="7">
        <f t="shared" si="18"/>
        <v>566.4</v>
      </c>
      <c r="D186" s="7">
        <v>566.4</v>
      </c>
      <c r="E186" s="7">
        <f t="shared" si="13"/>
        <v>423.4</v>
      </c>
      <c r="F186" s="7">
        <f>SUM(H186,K186)</f>
        <v>143</v>
      </c>
      <c r="G186" s="88">
        <f t="shared" si="14"/>
        <v>25.247175141242938</v>
      </c>
      <c r="H186" s="7">
        <v>143</v>
      </c>
      <c r="I186" s="7"/>
      <c r="J186" s="7"/>
      <c r="K186" s="7"/>
      <c r="L186" s="7">
        <v>5</v>
      </c>
      <c r="M186" s="7" t="s">
        <v>658</v>
      </c>
      <c r="N186" s="7"/>
      <c r="O186" s="8"/>
      <c r="P186" s="8"/>
      <c r="Q186" s="2"/>
    </row>
    <row r="187" spans="1:17" x14ac:dyDescent="0.2">
      <c r="A187" s="29">
        <v>181</v>
      </c>
      <c r="B187" s="7" t="s">
        <v>200</v>
      </c>
      <c r="C187" s="7">
        <f t="shared" si="18"/>
        <v>8009</v>
      </c>
      <c r="D187" s="7">
        <v>7467.7</v>
      </c>
      <c r="E187" s="7">
        <f t="shared" si="13"/>
        <v>6772.0999999999995</v>
      </c>
      <c r="F187" s="7">
        <v>647.79999999999995</v>
      </c>
      <c r="G187" s="88">
        <f t="shared" si="14"/>
        <v>8.0884005493819444</v>
      </c>
      <c r="H187" s="7">
        <v>695.6</v>
      </c>
      <c r="I187" s="7"/>
      <c r="J187" s="7">
        <v>541.29999999999995</v>
      </c>
      <c r="K187" s="7">
        <v>541.29999999999995</v>
      </c>
      <c r="L187" s="7">
        <v>2</v>
      </c>
      <c r="M187" s="7" t="s">
        <v>658</v>
      </c>
      <c r="N187" s="7"/>
      <c r="O187" s="8"/>
      <c r="P187" s="8"/>
      <c r="Q187" s="2"/>
    </row>
    <row r="188" spans="1:17" x14ac:dyDescent="0.2">
      <c r="A188" s="29">
        <v>182</v>
      </c>
      <c r="B188" s="7" t="s">
        <v>201</v>
      </c>
      <c r="C188" s="7">
        <f t="shared" si="18"/>
        <v>4665.8</v>
      </c>
      <c r="D188" s="13">
        <v>4057.2</v>
      </c>
      <c r="E188" s="7">
        <f t="shared" si="13"/>
        <v>3657.7000000000003</v>
      </c>
      <c r="F188" s="7">
        <v>399.5</v>
      </c>
      <c r="G188" s="88">
        <f t="shared" si="14"/>
        <v>8.5623044279651932</v>
      </c>
      <c r="H188" s="7">
        <v>399.5</v>
      </c>
      <c r="I188" s="7"/>
      <c r="J188" s="13">
        <v>608.6</v>
      </c>
      <c r="K188" s="7">
        <v>439.2</v>
      </c>
      <c r="L188" s="7">
        <v>2</v>
      </c>
      <c r="M188" s="7" t="s">
        <v>658</v>
      </c>
      <c r="N188" s="7"/>
      <c r="O188" s="8"/>
      <c r="P188" s="8"/>
      <c r="Q188" s="2"/>
    </row>
    <row r="189" spans="1:17" x14ac:dyDescent="0.2">
      <c r="A189" s="29">
        <v>183</v>
      </c>
      <c r="B189" s="7" t="s">
        <v>109</v>
      </c>
      <c r="C189" s="7">
        <f t="shared" si="18"/>
        <v>1259.5</v>
      </c>
      <c r="D189" s="7">
        <v>1259.5</v>
      </c>
      <c r="E189" s="7">
        <f t="shared" si="13"/>
        <v>980.4</v>
      </c>
      <c r="F189" s="7">
        <f>SUM(H189,K189)</f>
        <v>279.10000000000002</v>
      </c>
      <c r="G189" s="88">
        <f t="shared" si="14"/>
        <v>22.159587137753078</v>
      </c>
      <c r="H189" s="7">
        <v>279.10000000000002</v>
      </c>
      <c r="I189" s="7"/>
      <c r="J189" s="7"/>
      <c r="K189" s="7"/>
      <c r="L189" s="7">
        <v>4</v>
      </c>
      <c r="M189" s="7" t="s">
        <v>658</v>
      </c>
      <c r="N189" s="7"/>
      <c r="O189" s="8"/>
      <c r="P189" s="8"/>
      <c r="Q189" s="2"/>
    </row>
    <row r="190" spans="1:17" x14ac:dyDescent="0.2">
      <c r="A190" s="29">
        <v>184</v>
      </c>
      <c r="B190" s="7" t="s">
        <v>276</v>
      </c>
      <c r="C190" s="7">
        <f t="shared" si="18"/>
        <v>5656.2</v>
      </c>
      <c r="D190" s="7">
        <v>5656.2</v>
      </c>
      <c r="E190" s="7">
        <f t="shared" si="13"/>
        <v>4590.6000000000004</v>
      </c>
      <c r="F190" s="7">
        <f>SUM(H190,K190)</f>
        <v>1065.5999999999999</v>
      </c>
      <c r="G190" s="88">
        <f t="shared" si="14"/>
        <v>18.839503553622571</v>
      </c>
      <c r="H190" s="7">
        <v>1065.5999999999999</v>
      </c>
      <c r="I190" s="7"/>
      <c r="J190" s="7"/>
      <c r="K190" s="7"/>
      <c r="L190" s="7">
        <v>2</v>
      </c>
      <c r="M190" s="7" t="s">
        <v>658</v>
      </c>
      <c r="N190" s="7"/>
      <c r="O190" s="8"/>
      <c r="P190" s="8"/>
      <c r="Q190" s="2"/>
    </row>
    <row r="191" spans="1:17" x14ac:dyDescent="0.2">
      <c r="A191" s="29">
        <v>185</v>
      </c>
      <c r="B191" s="7" t="s">
        <v>277</v>
      </c>
      <c r="C191" s="7">
        <f t="shared" si="18"/>
        <v>1049.0999999999999</v>
      </c>
      <c r="D191" s="7">
        <v>972.9</v>
      </c>
      <c r="E191" s="7">
        <f t="shared" si="13"/>
        <v>897.49999999999989</v>
      </c>
      <c r="F191" s="7">
        <v>75.400000000000006</v>
      </c>
      <c r="G191" s="88">
        <f t="shared" si="14"/>
        <v>7.1871127633209424</v>
      </c>
      <c r="H191" s="7">
        <v>75.400000000000006</v>
      </c>
      <c r="I191" s="7"/>
      <c r="J191" s="7">
        <v>76.2</v>
      </c>
      <c r="K191" s="7">
        <v>76.2</v>
      </c>
      <c r="L191" s="7">
        <v>4</v>
      </c>
      <c r="M191" s="7" t="s">
        <v>658</v>
      </c>
      <c r="N191" s="7"/>
      <c r="O191" s="8"/>
      <c r="P191" s="8"/>
      <c r="Q191" s="2"/>
    </row>
    <row r="192" spans="1:17" x14ac:dyDescent="0.2">
      <c r="A192" s="29">
        <v>186</v>
      </c>
      <c r="B192" s="7" t="s">
        <v>482</v>
      </c>
      <c r="C192" s="7">
        <f t="shared" si="18"/>
        <v>3922.6</v>
      </c>
      <c r="D192" s="7">
        <v>3922.6</v>
      </c>
      <c r="E192" s="7">
        <f t="shared" si="13"/>
        <v>3424.4</v>
      </c>
      <c r="F192" s="7">
        <f>SUM(H192,K192)</f>
        <v>498.2</v>
      </c>
      <c r="G192" s="88">
        <f t="shared" si="14"/>
        <v>12.700759700198846</v>
      </c>
      <c r="H192" s="7">
        <v>498.2</v>
      </c>
      <c r="I192" s="7"/>
      <c r="J192" s="7"/>
      <c r="K192" s="7"/>
      <c r="L192" s="7">
        <v>2</v>
      </c>
      <c r="M192" s="7" t="s">
        <v>658</v>
      </c>
      <c r="N192" s="7"/>
      <c r="O192" s="8"/>
      <c r="P192" s="8"/>
      <c r="Q192" s="2"/>
    </row>
    <row r="193" spans="1:17" x14ac:dyDescent="0.2">
      <c r="A193" s="29">
        <v>187</v>
      </c>
      <c r="B193" s="7" t="s">
        <v>481</v>
      </c>
      <c r="C193" s="7">
        <f t="shared" si="18"/>
        <v>5292</v>
      </c>
      <c r="D193" s="7">
        <v>5292</v>
      </c>
      <c r="E193" s="7">
        <f t="shared" si="13"/>
        <v>4914.7</v>
      </c>
      <c r="F193" s="7">
        <f>SUM(H193,K193)</f>
        <v>377.3</v>
      </c>
      <c r="G193" s="88">
        <f t="shared" si="14"/>
        <v>7.1296296296296298</v>
      </c>
      <c r="H193" s="7">
        <v>377.3</v>
      </c>
      <c r="I193" s="7"/>
      <c r="J193" s="7"/>
      <c r="K193" s="7"/>
      <c r="L193" s="7">
        <v>2</v>
      </c>
      <c r="M193" s="7" t="s">
        <v>658</v>
      </c>
      <c r="N193" s="7"/>
      <c r="O193" s="8"/>
      <c r="P193" s="8"/>
      <c r="Q193" s="2"/>
    </row>
    <row r="194" spans="1:17" x14ac:dyDescent="0.2">
      <c r="A194" s="29">
        <v>188</v>
      </c>
      <c r="B194" s="7" t="s">
        <v>477</v>
      </c>
      <c r="C194" s="7">
        <f t="shared" si="18"/>
        <v>10298.799999999999</v>
      </c>
      <c r="D194" s="7">
        <v>10298.799999999999</v>
      </c>
      <c r="E194" s="7">
        <f t="shared" si="13"/>
        <v>8792</v>
      </c>
      <c r="F194" s="7">
        <f>SUM(H194,K194)</f>
        <v>1506.8</v>
      </c>
      <c r="G194" s="88">
        <f t="shared" si="14"/>
        <v>14.630830776401135</v>
      </c>
      <c r="H194" s="7">
        <v>1506.8</v>
      </c>
      <c r="I194" s="7"/>
      <c r="J194" s="7"/>
      <c r="K194" s="7"/>
      <c r="L194" s="7">
        <v>2</v>
      </c>
      <c r="M194" s="7" t="s">
        <v>658</v>
      </c>
      <c r="N194" s="7"/>
      <c r="O194" s="8"/>
      <c r="P194" s="8"/>
      <c r="Q194" s="2"/>
    </row>
    <row r="195" spans="1:17" x14ac:dyDescent="0.2">
      <c r="A195" s="29">
        <v>189</v>
      </c>
      <c r="B195" s="7" t="s">
        <v>478</v>
      </c>
      <c r="C195" s="7">
        <f t="shared" ref="C195:C226" si="20">SUM(D195,J195)</f>
        <v>4014.4</v>
      </c>
      <c r="D195" s="7">
        <v>3976.9</v>
      </c>
      <c r="E195" s="7">
        <f t="shared" si="13"/>
        <v>3273.2400000000002</v>
      </c>
      <c r="F195" s="7">
        <v>703.66</v>
      </c>
      <c r="G195" s="88">
        <f t="shared" si="14"/>
        <v>17.528397768035074</v>
      </c>
      <c r="H195" s="7">
        <v>703.66</v>
      </c>
      <c r="I195" s="7"/>
      <c r="J195" s="7">
        <v>37.5</v>
      </c>
      <c r="K195" s="7">
        <v>37.5</v>
      </c>
      <c r="L195" s="7">
        <v>2</v>
      </c>
      <c r="M195" s="7" t="s">
        <v>658</v>
      </c>
      <c r="N195" s="7"/>
      <c r="O195" s="8"/>
      <c r="P195" s="8"/>
      <c r="Q195" s="2"/>
    </row>
    <row r="196" spans="1:17" x14ac:dyDescent="0.2">
      <c r="A196" s="29">
        <v>190</v>
      </c>
      <c r="B196" s="7" t="s">
        <v>483</v>
      </c>
      <c r="C196" s="7">
        <f t="shared" si="20"/>
        <v>3925.7</v>
      </c>
      <c r="D196" s="7">
        <v>3925.7</v>
      </c>
      <c r="E196" s="7">
        <f t="shared" si="13"/>
        <v>2935.6</v>
      </c>
      <c r="F196" s="7">
        <f>SUM(H196,K196)</f>
        <v>990.1</v>
      </c>
      <c r="G196" s="88">
        <f t="shared" si="14"/>
        <v>25.220979697888275</v>
      </c>
      <c r="H196" s="7">
        <v>990.1</v>
      </c>
      <c r="I196" s="7"/>
      <c r="J196" s="7"/>
      <c r="K196" s="7"/>
      <c r="L196" s="7">
        <v>2</v>
      </c>
      <c r="M196" s="7" t="s">
        <v>658</v>
      </c>
      <c r="N196" s="7"/>
      <c r="O196" s="8"/>
      <c r="P196" s="8"/>
      <c r="Q196" s="2"/>
    </row>
    <row r="197" spans="1:17" x14ac:dyDescent="0.2">
      <c r="A197" s="29">
        <v>191</v>
      </c>
      <c r="B197" s="7" t="s">
        <v>480</v>
      </c>
      <c r="C197" s="7">
        <f t="shared" si="20"/>
        <v>2171.9</v>
      </c>
      <c r="D197" s="7">
        <v>2043.3</v>
      </c>
      <c r="E197" s="7">
        <f t="shared" si="13"/>
        <v>1777.2000000000003</v>
      </c>
      <c r="F197" s="7">
        <v>266.10000000000002</v>
      </c>
      <c r="G197" s="88">
        <f t="shared" si="14"/>
        <v>12.25194530134905</v>
      </c>
      <c r="H197" s="7">
        <v>266.10000000000002</v>
      </c>
      <c r="I197" s="7"/>
      <c r="J197" s="7">
        <v>128.6</v>
      </c>
      <c r="K197" s="7">
        <v>128.6</v>
      </c>
      <c r="L197" s="7">
        <v>2</v>
      </c>
      <c r="M197" s="7" t="s">
        <v>658</v>
      </c>
      <c r="N197" s="7"/>
      <c r="O197" s="8"/>
      <c r="P197" s="8"/>
      <c r="Q197" s="2"/>
    </row>
    <row r="198" spans="1:17" x14ac:dyDescent="0.2">
      <c r="A198" s="29">
        <v>192</v>
      </c>
      <c r="B198" s="7" t="s">
        <v>278</v>
      </c>
      <c r="C198" s="7">
        <f t="shared" si="20"/>
        <v>4890.8999999999996</v>
      </c>
      <c r="D198" s="7">
        <v>3855.8</v>
      </c>
      <c r="E198" s="7">
        <f t="shared" si="13"/>
        <v>3314.9</v>
      </c>
      <c r="F198" s="7">
        <v>540.9</v>
      </c>
      <c r="G198" s="88">
        <f t="shared" si="14"/>
        <v>11.059314236643562</v>
      </c>
      <c r="H198" s="7">
        <v>540.9</v>
      </c>
      <c r="I198" s="7"/>
      <c r="J198" s="7">
        <v>1035.0999999999999</v>
      </c>
      <c r="K198" s="7">
        <v>734.9</v>
      </c>
      <c r="L198" s="7">
        <v>2</v>
      </c>
      <c r="M198" s="7" t="s">
        <v>658</v>
      </c>
      <c r="N198" s="7"/>
      <c r="O198" s="8"/>
      <c r="P198" s="8"/>
      <c r="Q198" s="2"/>
    </row>
    <row r="199" spans="1:17" x14ac:dyDescent="0.2">
      <c r="A199" s="29">
        <v>193</v>
      </c>
      <c r="B199" s="7" t="s">
        <v>273</v>
      </c>
      <c r="C199" s="7">
        <f t="shared" si="20"/>
        <v>2868.57</v>
      </c>
      <c r="D199" s="13">
        <v>2723.57</v>
      </c>
      <c r="E199" s="7">
        <f t="shared" ref="E199:E262" si="21">C199-H199-J199</f>
        <v>2451.77</v>
      </c>
      <c r="F199" s="7">
        <v>271.8</v>
      </c>
      <c r="G199" s="88">
        <f t="shared" ref="G199:G262" si="22">F199/C199*100</f>
        <v>9.4751043202710754</v>
      </c>
      <c r="H199" s="13">
        <v>271.8</v>
      </c>
      <c r="I199" s="7"/>
      <c r="J199" s="13">
        <v>145</v>
      </c>
      <c r="K199" s="13">
        <v>145</v>
      </c>
      <c r="L199" s="7">
        <v>2</v>
      </c>
      <c r="M199" s="7" t="s">
        <v>658</v>
      </c>
      <c r="N199" s="7"/>
      <c r="O199" s="8"/>
      <c r="P199" s="8"/>
      <c r="Q199" s="2"/>
    </row>
    <row r="200" spans="1:17" x14ac:dyDescent="0.2">
      <c r="A200" s="29">
        <v>194</v>
      </c>
      <c r="B200" s="7" t="s">
        <v>279</v>
      </c>
      <c r="C200" s="7">
        <f t="shared" si="20"/>
        <v>6809.5999999999995</v>
      </c>
      <c r="D200" s="7">
        <v>5878.2</v>
      </c>
      <c r="E200" s="7">
        <f t="shared" si="21"/>
        <v>5022.0999999999995</v>
      </c>
      <c r="F200" s="7">
        <v>856.1</v>
      </c>
      <c r="G200" s="88">
        <f t="shared" si="22"/>
        <v>12.571957236842108</v>
      </c>
      <c r="H200" s="7">
        <v>856.1</v>
      </c>
      <c r="I200" s="7"/>
      <c r="J200" s="7">
        <v>931.4</v>
      </c>
      <c r="K200" s="7">
        <v>931.4</v>
      </c>
      <c r="L200" s="7">
        <v>2</v>
      </c>
      <c r="M200" s="7" t="s">
        <v>658</v>
      </c>
      <c r="N200" s="7"/>
      <c r="O200" s="8"/>
      <c r="P200" s="8"/>
      <c r="Q200" s="2"/>
    </row>
    <row r="201" spans="1:17" x14ac:dyDescent="0.2">
      <c r="A201" s="29">
        <v>195</v>
      </c>
      <c r="B201" s="7" t="s">
        <v>479</v>
      </c>
      <c r="C201" s="7">
        <f t="shared" si="20"/>
        <v>5939.1</v>
      </c>
      <c r="D201" s="7">
        <v>5810.3</v>
      </c>
      <c r="E201" s="7">
        <f t="shared" si="21"/>
        <v>5021</v>
      </c>
      <c r="F201" s="7">
        <v>713.7</v>
      </c>
      <c r="G201" s="88">
        <f t="shared" si="22"/>
        <v>12.016972268525535</v>
      </c>
      <c r="H201" s="7">
        <v>789.3</v>
      </c>
      <c r="I201" s="7"/>
      <c r="J201" s="7">
        <v>128.80000000000001</v>
      </c>
      <c r="K201" s="7">
        <v>128.80000000000001</v>
      </c>
      <c r="L201" s="7">
        <v>2</v>
      </c>
      <c r="M201" s="7" t="s">
        <v>658</v>
      </c>
      <c r="N201" s="7"/>
      <c r="O201" s="8"/>
      <c r="P201" s="8"/>
      <c r="Q201" s="2"/>
    </row>
    <row r="202" spans="1:17" x14ac:dyDescent="0.2">
      <c r="A202" s="29">
        <v>196</v>
      </c>
      <c r="B202" s="7" t="s">
        <v>274</v>
      </c>
      <c r="C202" s="7">
        <f t="shared" si="20"/>
        <v>2104</v>
      </c>
      <c r="D202" s="7">
        <v>1940.1</v>
      </c>
      <c r="E202" s="7">
        <f t="shared" si="21"/>
        <v>1756.5</v>
      </c>
      <c r="F202" s="7">
        <v>183.6</v>
      </c>
      <c r="G202" s="88">
        <f t="shared" si="22"/>
        <v>8.7262357414448672</v>
      </c>
      <c r="H202" s="7">
        <v>183.6</v>
      </c>
      <c r="I202" s="7"/>
      <c r="J202" s="7">
        <v>163.9</v>
      </c>
      <c r="K202" s="7">
        <v>20.100000000000001</v>
      </c>
      <c r="L202" s="7">
        <v>2</v>
      </c>
      <c r="M202" s="7" t="s">
        <v>658</v>
      </c>
      <c r="N202" s="7"/>
      <c r="O202" s="8"/>
      <c r="P202" s="8"/>
      <c r="Q202" s="2"/>
    </row>
    <row r="203" spans="1:17" x14ac:dyDescent="0.2">
      <c r="A203" s="29">
        <v>197</v>
      </c>
      <c r="B203" s="7" t="s">
        <v>275</v>
      </c>
      <c r="C203" s="7">
        <f t="shared" si="20"/>
        <v>1953.6</v>
      </c>
      <c r="D203" s="7">
        <v>1953.6</v>
      </c>
      <c r="E203" s="7">
        <f t="shared" si="21"/>
        <v>1738.6</v>
      </c>
      <c r="F203" s="7">
        <f t="shared" ref="F203:F212" si="23">SUM(H203,K203)</f>
        <v>215</v>
      </c>
      <c r="G203" s="88">
        <f t="shared" si="22"/>
        <v>11.005323505323506</v>
      </c>
      <c r="H203" s="7">
        <v>215</v>
      </c>
      <c r="I203" s="7"/>
      <c r="J203" s="7"/>
      <c r="K203" s="7"/>
      <c r="L203" s="7">
        <v>2</v>
      </c>
      <c r="M203" s="7" t="s">
        <v>658</v>
      </c>
      <c r="N203" s="7"/>
      <c r="O203" s="8"/>
      <c r="P203" s="8"/>
      <c r="Q203" s="2"/>
    </row>
    <row r="204" spans="1:17" x14ac:dyDescent="0.2">
      <c r="A204" s="29">
        <v>198</v>
      </c>
      <c r="B204" s="90" t="s">
        <v>280</v>
      </c>
      <c r="C204" s="7">
        <f t="shared" si="20"/>
        <v>442.72</v>
      </c>
      <c r="D204" s="7">
        <v>442.72</v>
      </c>
      <c r="E204" s="7">
        <f t="shared" si="21"/>
        <v>70.32000000000005</v>
      </c>
      <c r="F204" s="7">
        <f t="shared" si="23"/>
        <v>372.4</v>
      </c>
      <c r="G204" s="88">
        <f t="shared" si="22"/>
        <v>84.116371521503424</v>
      </c>
      <c r="H204" s="7">
        <v>372.4</v>
      </c>
      <c r="I204" s="7"/>
      <c r="J204" s="7"/>
      <c r="K204" s="7"/>
      <c r="L204" s="7">
        <v>6</v>
      </c>
      <c r="M204" s="7" t="s">
        <v>658</v>
      </c>
      <c r="N204" s="7" t="s">
        <v>789</v>
      </c>
      <c r="O204" s="8"/>
      <c r="P204" s="8"/>
      <c r="Q204" s="2"/>
    </row>
    <row r="205" spans="1:17" x14ac:dyDescent="0.2">
      <c r="A205" s="29">
        <v>199</v>
      </c>
      <c r="B205" s="90" t="s">
        <v>385</v>
      </c>
      <c r="C205" s="7">
        <f t="shared" si="20"/>
        <v>313</v>
      </c>
      <c r="D205" s="7">
        <v>313</v>
      </c>
      <c r="E205" s="7">
        <f t="shared" si="21"/>
        <v>85.800000000000011</v>
      </c>
      <c r="F205" s="7">
        <f t="shared" si="23"/>
        <v>227.2</v>
      </c>
      <c r="G205" s="88">
        <f t="shared" si="22"/>
        <v>72.587859424920126</v>
      </c>
      <c r="H205" s="7">
        <v>227.2</v>
      </c>
      <c r="I205" s="7"/>
      <c r="J205" s="7"/>
      <c r="K205" s="7"/>
      <c r="L205" s="7">
        <v>6</v>
      </c>
      <c r="M205" s="7" t="s">
        <v>658</v>
      </c>
      <c r="N205" s="7"/>
      <c r="O205" s="8"/>
      <c r="P205" s="8"/>
      <c r="Q205" s="2"/>
    </row>
    <row r="206" spans="1:17" x14ac:dyDescent="0.2">
      <c r="A206" s="29">
        <v>200</v>
      </c>
      <c r="B206" s="90" t="s">
        <v>386</v>
      </c>
      <c r="C206" s="7">
        <f t="shared" si="20"/>
        <v>346.7</v>
      </c>
      <c r="D206" s="7">
        <v>346.7</v>
      </c>
      <c r="E206" s="7">
        <f t="shared" si="21"/>
        <v>132.5</v>
      </c>
      <c r="F206" s="7">
        <f t="shared" si="23"/>
        <v>214.2</v>
      </c>
      <c r="G206" s="88">
        <f t="shared" si="22"/>
        <v>61.782520911450824</v>
      </c>
      <c r="H206" s="7">
        <v>214.2</v>
      </c>
      <c r="I206" s="7"/>
      <c r="J206" s="7"/>
      <c r="K206" s="7"/>
      <c r="L206" s="7">
        <v>5</v>
      </c>
      <c r="M206" s="7" t="s">
        <v>658</v>
      </c>
      <c r="N206" s="7"/>
      <c r="O206" s="8"/>
      <c r="P206" s="8"/>
      <c r="Q206" s="2"/>
    </row>
    <row r="207" spans="1:17" x14ac:dyDescent="0.2">
      <c r="A207" s="29">
        <v>201</v>
      </c>
      <c r="B207" s="7" t="s">
        <v>387</v>
      </c>
      <c r="C207" s="7">
        <f t="shared" si="20"/>
        <v>659.9</v>
      </c>
      <c r="D207" s="7">
        <v>659.9</v>
      </c>
      <c r="E207" s="7">
        <f t="shared" si="21"/>
        <v>244.09999999999997</v>
      </c>
      <c r="F207" s="7">
        <f t="shared" si="23"/>
        <v>415.8</v>
      </c>
      <c r="G207" s="88">
        <f t="shared" si="22"/>
        <v>63.009546901045624</v>
      </c>
      <c r="H207" s="7">
        <v>415.8</v>
      </c>
      <c r="I207" s="7"/>
      <c r="J207" s="7"/>
      <c r="K207" s="7"/>
      <c r="L207" s="7">
        <v>4</v>
      </c>
      <c r="M207" s="7" t="s">
        <v>658</v>
      </c>
      <c r="N207" s="7"/>
      <c r="O207" s="8"/>
      <c r="P207" s="8"/>
      <c r="Q207" s="2"/>
    </row>
    <row r="208" spans="1:17" x14ac:dyDescent="0.2">
      <c r="A208" s="29">
        <v>202</v>
      </c>
      <c r="B208" s="90" t="s">
        <v>281</v>
      </c>
      <c r="C208" s="7">
        <f t="shared" si="20"/>
        <v>295.3</v>
      </c>
      <c r="D208" s="7">
        <v>295.3</v>
      </c>
      <c r="E208" s="7">
        <f t="shared" si="21"/>
        <v>73.400000000000006</v>
      </c>
      <c r="F208" s="7">
        <f t="shared" si="23"/>
        <v>221.9</v>
      </c>
      <c r="G208" s="88">
        <f t="shared" si="22"/>
        <v>75.143921435827977</v>
      </c>
      <c r="H208" s="7">
        <v>221.9</v>
      </c>
      <c r="I208" s="7"/>
      <c r="J208" s="7"/>
      <c r="K208" s="7"/>
      <c r="L208" s="7">
        <v>5</v>
      </c>
      <c r="M208" s="7" t="s">
        <v>658</v>
      </c>
      <c r="N208" s="7" t="s">
        <v>789</v>
      </c>
      <c r="O208" s="8"/>
      <c r="P208" s="8"/>
      <c r="Q208" s="2"/>
    </row>
    <row r="209" spans="1:17" x14ac:dyDescent="0.2">
      <c r="A209" s="29">
        <v>203</v>
      </c>
      <c r="B209" s="7" t="s">
        <v>282</v>
      </c>
      <c r="C209" s="7">
        <f t="shared" si="20"/>
        <v>294.2</v>
      </c>
      <c r="D209" s="7">
        <v>294.2</v>
      </c>
      <c r="E209" s="7">
        <f t="shared" si="21"/>
        <v>212.79999999999998</v>
      </c>
      <c r="F209" s="7">
        <f t="shared" si="23"/>
        <v>81.400000000000006</v>
      </c>
      <c r="G209" s="88">
        <f t="shared" si="22"/>
        <v>27.668252889191031</v>
      </c>
      <c r="H209" s="7">
        <v>81.400000000000006</v>
      </c>
      <c r="I209" s="7"/>
      <c r="J209" s="7"/>
      <c r="K209" s="7"/>
      <c r="L209" s="7">
        <v>5</v>
      </c>
      <c r="M209" s="7" t="s">
        <v>658</v>
      </c>
      <c r="N209" s="7"/>
      <c r="O209" s="8"/>
      <c r="P209" s="8"/>
      <c r="Q209" s="2"/>
    </row>
    <row r="210" spans="1:17" x14ac:dyDescent="0.2">
      <c r="A210" s="29">
        <v>204</v>
      </c>
      <c r="B210" s="7" t="s">
        <v>283</v>
      </c>
      <c r="C210" s="7">
        <f t="shared" si="20"/>
        <v>281</v>
      </c>
      <c r="D210" s="7">
        <v>281</v>
      </c>
      <c r="E210" s="7">
        <f t="shared" si="21"/>
        <v>211.7</v>
      </c>
      <c r="F210" s="7">
        <f t="shared" si="23"/>
        <v>69.3</v>
      </c>
      <c r="G210" s="88">
        <f t="shared" si="22"/>
        <v>24.661921708185051</v>
      </c>
      <c r="H210" s="7">
        <v>69.3</v>
      </c>
      <c r="I210" s="7"/>
      <c r="J210" s="7"/>
      <c r="K210" s="7"/>
      <c r="L210" s="7">
        <v>5</v>
      </c>
      <c r="M210" s="7" t="s">
        <v>658</v>
      </c>
      <c r="N210" s="7"/>
      <c r="O210" s="8"/>
      <c r="P210" s="8"/>
      <c r="Q210" s="2"/>
    </row>
    <row r="211" spans="1:17" x14ac:dyDescent="0.2">
      <c r="A211" s="29">
        <v>205</v>
      </c>
      <c r="B211" s="7" t="s">
        <v>284</v>
      </c>
      <c r="C211" s="7">
        <f t="shared" si="20"/>
        <v>334.2</v>
      </c>
      <c r="D211" s="7">
        <v>334.2</v>
      </c>
      <c r="E211" s="7">
        <f t="shared" si="21"/>
        <v>294.59999999999997</v>
      </c>
      <c r="F211" s="7">
        <f t="shared" si="23"/>
        <v>39.6</v>
      </c>
      <c r="G211" s="88">
        <f t="shared" si="22"/>
        <v>11.849192100538602</v>
      </c>
      <c r="H211" s="7">
        <v>39.6</v>
      </c>
      <c r="I211" s="7"/>
      <c r="J211" s="7"/>
      <c r="K211" s="7"/>
      <c r="L211" s="7">
        <v>5</v>
      </c>
      <c r="M211" s="7" t="s">
        <v>658</v>
      </c>
      <c r="N211" s="7"/>
      <c r="O211" s="8"/>
      <c r="P211" s="8"/>
      <c r="Q211" s="2"/>
    </row>
    <row r="212" spans="1:17" x14ac:dyDescent="0.2">
      <c r="A212" s="29">
        <v>206</v>
      </c>
      <c r="B212" s="90" t="s">
        <v>285</v>
      </c>
      <c r="C212" s="7">
        <f t="shared" si="20"/>
        <v>337.5</v>
      </c>
      <c r="D212" s="7">
        <v>337.5</v>
      </c>
      <c r="E212" s="7">
        <f t="shared" si="21"/>
        <v>337.5</v>
      </c>
      <c r="F212" s="7">
        <f t="shared" si="23"/>
        <v>0</v>
      </c>
      <c r="G212" s="88">
        <f t="shared" si="22"/>
        <v>0</v>
      </c>
      <c r="H212" s="7">
        <v>0</v>
      </c>
      <c r="I212" s="7"/>
      <c r="J212" s="7"/>
      <c r="K212" s="7"/>
      <c r="L212" s="7">
        <v>5</v>
      </c>
      <c r="M212" s="7" t="s">
        <v>658</v>
      </c>
      <c r="N212" s="7" t="s">
        <v>789</v>
      </c>
      <c r="O212" s="8"/>
      <c r="P212" s="8"/>
      <c r="Q212" s="2"/>
    </row>
    <row r="213" spans="1:17" x14ac:dyDescent="0.2">
      <c r="A213" s="29">
        <v>207</v>
      </c>
      <c r="B213" s="7" t="s">
        <v>380</v>
      </c>
      <c r="C213" s="7">
        <f t="shared" si="20"/>
        <v>4905.2999999999993</v>
      </c>
      <c r="D213" s="7">
        <v>4156.8999999999996</v>
      </c>
      <c r="E213" s="7">
        <f t="shared" si="21"/>
        <v>3551.4999999999995</v>
      </c>
      <c r="F213" s="7">
        <v>605.4</v>
      </c>
      <c r="G213" s="88">
        <f t="shared" si="22"/>
        <v>12.341752797994006</v>
      </c>
      <c r="H213" s="7">
        <v>605.4</v>
      </c>
      <c r="I213" s="7"/>
      <c r="J213" s="7">
        <v>748.4</v>
      </c>
      <c r="K213" s="7">
        <v>748.4</v>
      </c>
      <c r="L213" s="7">
        <v>2</v>
      </c>
      <c r="M213" s="7" t="s">
        <v>658</v>
      </c>
      <c r="N213" s="7"/>
      <c r="O213" s="8"/>
      <c r="P213" s="8"/>
      <c r="Q213" s="2"/>
    </row>
    <row r="214" spans="1:17" x14ac:dyDescent="0.2">
      <c r="A214" s="29">
        <v>208</v>
      </c>
      <c r="B214" s="7" t="s">
        <v>381</v>
      </c>
      <c r="C214" s="7">
        <f t="shared" si="20"/>
        <v>8296.4</v>
      </c>
      <c r="D214" s="7">
        <v>8296.4</v>
      </c>
      <c r="E214" s="7">
        <f t="shared" si="21"/>
        <v>7320.5</v>
      </c>
      <c r="F214" s="7">
        <f>SUM(H214,K214)</f>
        <v>975.9</v>
      </c>
      <c r="G214" s="88">
        <f t="shared" si="22"/>
        <v>11.762933320476352</v>
      </c>
      <c r="H214" s="7">
        <v>975.9</v>
      </c>
      <c r="I214" s="7"/>
      <c r="J214" s="7"/>
      <c r="K214" s="7"/>
      <c r="L214" s="7">
        <v>2</v>
      </c>
      <c r="M214" s="7" t="s">
        <v>658</v>
      </c>
      <c r="N214" s="7"/>
      <c r="O214" s="8"/>
      <c r="P214" s="8"/>
      <c r="Q214" s="2"/>
    </row>
    <row r="215" spans="1:17" x14ac:dyDescent="0.2">
      <c r="A215" s="29">
        <v>209</v>
      </c>
      <c r="B215" s="90" t="s">
        <v>382</v>
      </c>
      <c r="C215" s="7">
        <f t="shared" si="20"/>
        <v>325.3</v>
      </c>
      <c r="D215" s="7">
        <v>325.3</v>
      </c>
      <c r="E215" s="7">
        <f t="shared" si="21"/>
        <v>170.5</v>
      </c>
      <c r="F215" s="7">
        <f>SUM(H215,K215)</f>
        <v>154.80000000000001</v>
      </c>
      <c r="G215" s="88">
        <f t="shared" si="22"/>
        <v>47.586842914233017</v>
      </c>
      <c r="H215" s="7">
        <v>154.80000000000001</v>
      </c>
      <c r="I215" s="7"/>
      <c r="J215" s="7"/>
      <c r="K215" s="7"/>
      <c r="L215" s="7">
        <v>5</v>
      </c>
      <c r="M215" s="7" t="s">
        <v>658</v>
      </c>
      <c r="N215" s="7"/>
      <c r="O215" s="8"/>
      <c r="P215" s="8"/>
      <c r="Q215" s="2"/>
    </row>
    <row r="216" spans="1:17" x14ac:dyDescent="0.2">
      <c r="A216" s="29">
        <v>210</v>
      </c>
      <c r="B216" s="90" t="s">
        <v>383</v>
      </c>
      <c r="C216" s="7">
        <f t="shared" si="20"/>
        <v>359</v>
      </c>
      <c r="D216" s="7">
        <v>359</v>
      </c>
      <c r="E216" s="7">
        <f t="shared" si="21"/>
        <v>111.6</v>
      </c>
      <c r="F216" s="7">
        <f>SUM(H216,K216)</f>
        <v>247.4</v>
      </c>
      <c r="G216" s="88">
        <f t="shared" si="22"/>
        <v>68.913649025069631</v>
      </c>
      <c r="H216" s="7">
        <v>247.4</v>
      </c>
      <c r="I216" s="7"/>
      <c r="J216" s="7"/>
      <c r="K216" s="7"/>
      <c r="L216" s="7">
        <v>6</v>
      </c>
      <c r="M216" s="7" t="s">
        <v>658</v>
      </c>
      <c r="N216" s="7"/>
      <c r="O216" s="8"/>
      <c r="P216" s="8"/>
      <c r="Q216" s="2"/>
    </row>
    <row r="217" spans="1:17" x14ac:dyDescent="0.2">
      <c r="A217" s="29">
        <v>211</v>
      </c>
      <c r="B217" s="90" t="s">
        <v>384</v>
      </c>
      <c r="C217" s="7">
        <f t="shared" si="20"/>
        <v>358.4</v>
      </c>
      <c r="D217" s="7">
        <v>358.4</v>
      </c>
      <c r="E217" s="7">
        <f t="shared" si="21"/>
        <v>43.799999999999955</v>
      </c>
      <c r="F217" s="7">
        <f>SUM(H217,K217)</f>
        <v>314.60000000000002</v>
      </c>
      <c r="G217" s="88">
        <f t="shared" si="22"/>
        <v>87.779017857142875</v>
      </c>
      <c r="H217" s="7">
        <v>314.60000000000002</v>
      </c>
      <c r="I217" s="7"/>
      <c r="J217" s="7"/>
      <c r="K217" s="7"/>
      <c r="L217" s="7">
        <v>6</v>
      </c>
      <c r="M217" s="7" t="s">
        <v>658</v>
      </c>
      <c r="N217" s="7"/>
      <c r="O217" s="8"/>
      <c r="P217" s="8"/>
      <c r="Q217" s="2"/>
    </row>
    <row r="218" spans="1:17" x14ac:dyDescent="0.2">
      <c r="A218" s="29">
        <v>212</v>
      </c>
      <c r="B218" s="7" t="s">
        <v>498</v>
      </c>
      <c r="C218" s="7">
        <f t="shared" si="20"/>
        <v>11325.9</v>
      </c>
      <c r="D218" s="7">
        <v>11325.9</v>
      </c>
      <c r="E218" s="7">
        <f t="shared" si="21"/>
        <v>9172.2000000000007</v>
      </c>
      <c r="F218" s="7">
        <f>SUM(H218,K218)</f>
        <v>2153.6999999999998</v>
      </c>
      <c r="G218" s="88">
        <f t="shared" si="22"/>
        <v>19.015707361004424</v>
      </c>
      <c r="H218" s="7">
        <v>2153.6999999999998</v>
      </c>
      <c r="I218" s="7"/>
      <c r="J218" s="7"/>
      <c r="K218" s="7"/>
      <c r="L218" s="7">
        <v>2</v>
      </c>
      <c r="M218" s="7" t="s">
        <v>658</v>
      </c>
      <c r="N218" s="7"/>
      <c r="O218" s="8"/>
      <c r="P218" s="8"/>
      <c r="Q218" s="2"/>
    </row>
    <row r="219" spans="1:17" x14ac:dyDescent="0.2">
      <c r="A219" s="29">
        <v>213</v>
      </c>
      <c r="B219" s="7" t="s">
        <v>506</v>
      </c>
      <c r="C219" s="7">
        <f t="shared" si="20"/>
        <v>7487.3</v>
      </c>
      <c r="D219" s="7">
        <v>7487.3</v>
      </c>
      <c r="E219" s="7">
        <f t="shared" si="21"/>
        <v>6275.7000000000007</v>
      </c>
      <c r="F219" s="7">
        <v>1211.5999999999999</v>
      </c>
      <c r="G219" s="88">
        <f t="shared" si="22"/>
        <v>16.18206830232527</v>
      </c>
      <c r="H219" s="7">
        <v>1211.5999999999999</v>
      </c>
      <c r="I219" s="7"/>
      <c r="J219" s="7"/>
      <c r="K219" s="7"/>
      <c r="L219" s="7">
        <v>2</v>
      </c>
      <c r="M219" s="7" t="s">
        <v>658</v>
      </c>
      <c r="N219" s="7"/>
      <c r="O219" s="8"/>
      <c r="P219" s="8"/>
      <c r="Q219" s="2"/>
    </row>
    <row r="220" spans="1:17" x14ac:dyDescent="0.2">
      <c r="A220" s="29">
        <v>214</v>
      </c>
      <c r="B220" s="7" t="s">
        <v>202</v>
      </c>
      <c r="C220" s="7">
        <f t="shared" si="20"/>
        <v>6028.9</v>
      </c>
      <c r="D220" s="7">
        <v>6028.9</v>
      </c>
      <c r="E220" s="7">
        <f t="shared" si="21"/>
        <v>4800.0999999999995</v>
      </c>
      <c r="F220" s="7">
        <v>1170.8</v>
      </c>
      <c r="G220" s="88">
        <f t="shared" si="22"/>
        <v>19.419794655741512</v>
      </c>
      <c r="H220" s="7">
        <v>1228.8</v>
      </c>
      <c r="I220" s="7"/>
      <c r="J220" s="7"/>
      <c r="K220" s="7"/>
      <c r="L220" s="7">
        <v>4</v>
      </c>
      <c r="M220" s="7" t="s">
        <v>658</v>
      </c>
      <c r="N220" s="7"/>
      <c r="O220" s="8"/>
      <c r="P220" s="8"/>
      <c r="Q220" s="2"/>
    </row>
    <row r="221" spans="1:17" x14ac:dyDescent="0.2">
      <c r="A221" s="29">
        <v>215</v>
      </c>
      <c r="B221" s="7" t="s">
        <v>203</v>
      </c>
      <c r="C221" s="7">
        <f t="shared" si="20"/>
        <v>6084.8</v>
      </c>
      <c r="D221" s="7">
        <v>6084.8</v>
      </c>
      <c r="E221" s="7">
        <f t="shared" si="21"/>
        <v>5358.1</v>
      </c>
      <c r="F221" s="7">
        <f>SUM(H221,K221)</f>
        <v>726.7</v>
      </c>
      <c r="G221" s="88">
        <f t="shared" si="22"/>
        <v>11.942874046805155</v>
      </c>
      <c r="H221" s="7">
        <v>726.7</v>
      </c>
      <c r="I221" s="7"/>
      <c r="J221" s="7"/>
      <c r="K221" s="7"/>
      <c r="L221" s="7">
        <v>4</v>
      </c>
      <c r="M221" s="7" t="s">
        <v>658</v>
      </c>
      <c r="N221" s="7"/>
      <c r="O221" s="8"/>
      <c r="P221" s="8"/>
      <c r="Q221" s="2"/>
    </row>
    <row r="222" spans="1:17" x14ac:dyDescent="0.2">
      <c r="A222" s="29">
        <v>216</v>
      </c>
      <c r="B222" s="7" t="s">
        <v>204</v>
      </c>
      <c r="C222" s="7">
        <f t="shared" si="20"/>
        <v>1931.5</v>
      </c>
      <c r="D222" s="7">
        <v>1931.5</v>
      </c>
      <c r="E222" s="7">
        <f t="shared" si="21"/>
        <v>1860.8</v>
      </c>
      <c r="F222" s="7">
        <f>SUM(H222,K222)</f>
        <v>70.7</v>
      </c>
      <c r="G222" s="88">
        <f t="shared" si="22"/>
        <v>3.6603675899559929</v>
      </c>
      <c r="H222" s="7">
        <v>70.7</v>
      </c>
      <c r="I222" s="7"/>
      <c r="J222" s="7"/>
      <c r="K222" s="7"/>
      <c r="L222" s="7">
        <v>2</v>
      </c>
      <c r="M222" s="7" t="s">
        <v>658</v>
      </c>
      <c r="N222" s="7"/>
      <c r="O222" s="8"/>
      <c r="P222" s="8"/>
      <c r="Q222" s="2"/>
    </row>
    <row r="223" spans="1:17" x14ac:dyDescent="0.2">
      <c r="A223" s="29">
        <v>217</v>
      </c>
      <c r="B223" s="7" t="s">
        <v>499</v>
      </c>
      <c r="C223" s="7">
        <f t="shared" si="20"/>
        <v>7681</v>
      </c>
      <c r="D223" s="7">
        <v>7681</v>
      </c>
      <c r="E223" s="7">
        <f t="shared" si="21"/>
        <v>6370.2</v>
      </c>
      <c r="F223" s="7">
        <v>1251.9000000000001</v>
      </c>
      <c r="G223" s="88">
        <f t="shared" si="22"/>
        <v>16.298659028772295</v>
      </c>
      <c r="H223" s="7">
        <v>1310.8</v>
      </c>
      <c r="I223" s="7"/>
      <c r="J223" s="7"/>
      <c r="K223" s="7"/>
      <c r="L223" s="7">
        <v>2</v>
      </c>
      <c r="M223" s="7" t="s">
        <v>658</v>
      </c>
      <c r="N223" s="7"/>
      <c r="O223" s="8"/>
      <c r="P223" s="8"/>
      <c r="Q223" s="2"/>
    </row>
    <row r="224" spans="1:17" x14ac:dyDescent="0.2">
      <c r="A224" s="29">
        <v>218</v>
      </c>
      <c r="B224" s="7" t="s">
        <v>205</v>
      </c>
      <c r="C224" s="7">
        <f t="shared" si="20"/>
        <v>6086.1</v>
      </c>
      <c r="D224" s="7">
        <v>6061.5</v>
      </c>
      <c r="E224" s="7">
        <f t="shared" si="21"/>
        <v>5054.3</v>
      </c>
      <c r="F224" s="7">
        <v>1007.2</v>
      </c>
      <c r="G224" s="88">
        <f t="shared" si="22"/>
        <v>16.549185849723138</v>
      </c>
      <c r="H224" s="7">
        <v>1007.2</v>
      </c>
      <c r="I224" s="7"/>
      <c r="J224" s="7">
        <v>24.6</v>
      </c>
      <c r="K224" s="7">
        <v>24.6</v>
      </c>
      <c r="L224" s="7">
        <v>4</v>
      </c>
      <c r="M224" s="7" t="s">
        <v>658</v>
      </c>
      <c r="N224" s="7"/>
      <c r="O224" s="8"/>
      <c r="P224" s="8"/>
      <c r="Q224" s="2"/>
    </row>
    <row r="225" spans="1:17" x14ac:dyDescent="0.2">
      <c r="A225" s="29">
        <v>219</v>
      </c>
      <c r="B225" s="7" t="s">
        <v>219</v>
      </c>
      <c r="C225" s="7">
        <f t="shared" si="20"/>
        <v>5976.5</v>
      </c>
      <c r="D225" s="7">
        <v>5976.5</v>
      </c>
      <c r="E225" s="7">
        <f t="shared" si="21"/>
        <v>5067.6000000000004</v>
      </c>
      <c r="F225" s="7">
        <v>859</v>
      </c>
      <c r="G225" s="88">
        <f t="shared" si="22"/>
        <v>14.37296076298837</v>
      </c>
      <c r="H225" s="7">
        <v>908.9</v>
      </c>
      <c r="I225" s="7"/>
      <c r="J225" s="7"/>
      <c r="K225" s="7"/>
      <c r="L225" s="7">
        <v>4</v>
      </c>
      <c r="M225" s="7" t="s">
        <v>658</v>
      </c>
      <c r="N225" s="7"/>
      <c r="O225" s="8"/>
      <c r="P225" s="8"/>
      <c r="Q225" s="2"/>
    </row>
    <row r="226" spans="1:17" x14ac:dyDescent="0.2">
      <c r="A226" s="29">
        <v>220</v>
      </c>
      <c r="B226" s="7" t="s">
        <v>206</v>
      </c>
      <c r="C226" s="7">
        <f t="shared" si="20"/>
        <v>5732.82</v>
      </c>
      <c r="D226" s="7">
        <v>4318.42</v>
      </c>
      <c r="E226" s="7">
        <f t="shared" si="21"/>
        <v>3692.9199999999996</v>
      </c>
      <c r="F226" s="7">
        <f>SUM(H226,K226)</f>
        <v>625.5</v>
      </c>
      <c r="G226" s="88">
        <f t="shared" si="22"/>
        <v>10.91086062356746</v>
      </c>
      <c r="H226" s="7">
        <v>625.5</v>
      </c>
      <c r="I226" s="7"/>
      <c r="J226" s="7">
        <v>1414.4</v>
      </c>
      <c r="K226" s="7"/>
      <c r="L226" s="7">
        <v>4</v>
      </c>
      <c r="M226" s="7" t="s">
        <v>658</v>
      </c>
      <c r="N226" s="7"/>
      <c r="O226" s="8"/>
      <c r="P226" s="8"/>
      <c r="Q226" s="2"/>
    </row>
    <row r="227" spans="1:17" x14ac:dyDescent="0.2">
      <c r="A227" s="29">
        <v>221</v>
      </c>
      <c r="B227" s="7" t="s">
        <v>207</v>
      </c>
      <c r="C227" s="7">
        <f t="shared" ref="C227:C237" si="24">SUM(D227,J227)</f>
        <v>7532.4</v>
      </c>
      <c r="D227" s="7">
        <v>7380.5</v>
      </c>
      <c r="E227" s="7">
        <f t="shared" si="21"/>
        <v>6225.5</v>
      </c>
      <c r="F227" s="7">
        <v>1155</v>
      </c>
      <c r="G227" s="88">
        <f t="shared" si="22"/>
        <v>15.333758164728376</v>
      </c>
      <c r="H227" s="7">
        <v>1155</v>
      </c>
      <c r="I227" s="7"/>
      <c r="J227" s="7">
        <v>151.9</v>
      </c>
      <c r="K227" s="7">
        <v>106.4</v>
      </c>
      <c r="L227" s="7">
        <v>2</v>
      </c>
      <c r="M227" s="7" t="s">
        <v>658</v>
      </c>
      <c r="N227" s="7"/>
      <c r="O227" s="8"/>
      <c r="P227" s="8"/>
      <c r="Q227" s="2"/>
    </row>
    <row r="228" spans="1:17" x14ac:dyDescent="0.2">
      <c r="A228" s="29">
        <v>222</v>
      </c>
      <c r="B228" s="7" t="s">
        <v>500</v>
      </c>
      <c r="C228" s="7">
        <f t="shared" si="24"/>
        <v>4391</v>
      </c>
      <c r="D228" s="7">
        <v>4391</v>
      </c>
      <c r="E228" s="7">
        <f t="shared" si="21"/>
        <v>3730.8</v>
      </c>
      <c r="F228" s="7">
        <f>SUM(H228,K228)</f>
        <v>660.2</v>
      </c>
      <c r="G228" s="88">
        <f t="shared" si="22"/>
        <v>15.035299476201322</v>
      </c>
      <c r="H228" s="7">
        <v>660.2</v>
      </c>
      <c r="I228" s="7"/>
      <c r="J228" s="7"/>
      <c r="K228" s="7"/>
      <c r="L228" s="7">
        <v>4</v>
      </c>
      <c r="M228" s="7" t="s">
        <v>658</v>
      </c>
      <c r="N228" s="7"/>
      <c r="O228" s="8"/>
      <c r="P228" s="8"/>
      <c r="Q228" s="2"/>
    </row>
    <row r="229" spans="1:17" x14ac:dyDescent="0.2">
      <c r="A229" s="29">
        <v>223</v>
      </c>
      <c r="B229" s="7" t="s">
        <v>501</v>
      </c>
      <c r="C229" s="7">
        <f t="shared" si="24"/>
        <v>7604.2</v>
      </c>
      <c r="D229" s="7">
        <v>7604.2</v>
      </c>
      <c r="E229" s="7">
        <f t="shared" si="21"/>
        <v>6295</v>
      </c>
      <c r="F229" s="7">
        <v>1256.5999999999999</v>
      </c>
      <c r="G229" s="88">
        <f t="shared" si="22"/>
        <v>16.525078246232344</v>
      </c>
      <c r="H229" s="7">
        <v>1309.2</v>
      </c>
      <c r="I229" s="7"/>
      <c r="J229" s="7"/>
      <c r="K229" s="7"/>
      <c r="L229" s="7">
        <v>2</v>
      </c>
      <c r="M229" s="7" t="s">
        <v>658</v>
      </c>
      <c r="N229" s="7"/>
      <c r="O229" s="8"/>
      <c r="P229" s="8"/>
      <c r="Q229" s="2"/>
    </row>
    <row r="230" spans="1:17" x14ac:dyDescent="0.2">
      <c r="A230" s="29">
        <v>224</v>
      </c>
      <c r="B230" s="7" t="s">
        <v>502</v>
      </c>
      <c r="C230" s="7">
        <f t="shared" si="24"/>
        <v>3866.8</v>
      </c>
      <c r="D230" s="7">
        <v>3866.8</v>
      </c>
      <c r="E230" s="7">
        <f t="shared" si="21"/>
        <v>3326.6000000000004</v>
      </c>
      <c r="F230" s="7">
        <f>SUM(H230,K230)</f>
        <v>540.20000000000005</v>
      </c>
      <c r="G230" s="88">
        <f t="shared" si="22"/>
        <v>13.970207923864693</v>
      </c>
      <c r="H230" s="7">
        <v>540.20000000000005</v>
      </c>
      <c r="I230" s="7"/>
      <c r="J230" s="7"/>
      <c r="K230" s="7"/>
      <c r="L230" s="7">
        <v>2</v>
      </c>
      <c r="M230" s="7" t="s">
        <v>658</v>
      </c>
      <c r="N230" s="7"/>
      <c r="O230" s="8"/>
      <c r="P230" s="8"/>
      <c r="Q230" s="2"/>
    </row>
    <row r="231" spans="1:17" x14ac:dyDescent="0.2">
      <c r="A231" s="29">
        <v>225</v>
      </c>
      <c r="B231" s="7" t="s">
        <v>503</v>
      </c>
      <c r="C231" s="7">
        <f t="shared" si="24"/>
        <v>3833.6</v>
      </c>
      <c r="D231" s="7">
        <v>3833.6</v>
      </c>
      <c r="E231" s="7">
        <f t="shared" si="21"/>
        <v>3094.3</v>
      </c>
      <c r="F231" s="7">
        <v>739.5</v>
      </c>
      <c r="G231" s="88">
        <f t="shared" si="22"/>
        <v>19.289962437395662</v>
      </c>
      <c r="H231" s="7">
        <v>739.3</v>
      </c>
      <c r="I231" s="7"/>
      <c r="J231" s="7"/>
      <c r="K231" s="7"/>
      <c r="L231" s="7">
        <v>2</v>
      </c>
      <c r="M231" s="7" t="s">
        <v>658</v>
      </c>
      <c r="N231" s="7"/>
      <c r="O231" s="8"/>
      <c r="P231" s="8"/>
      <c r="Q231" s="2"/>
    </row>
    <row r="232" spans="1:17" x14ac:dyDescent="0.2">
      <c r="A232" s="29">
        <v>226</v>
      </c>
      <c r="B232" s="7" t="s">
        <v>504</v>
      </c>
      <c r="C232" s="7">
        <f t="shared" si="24"/>
        <v>7687</v>
      </c>
      <c r="D232" s="7">
        <v>7687</v>
      </c>
      <c r="E232" s="7">
        <f t="shared" si="21"/>
        <v>6058.5</v>
      </c>
      <c r="F232" s="7">
        <f>SUM(H232,K232)</f>
        <v>1628.5</v>
      </c>
      <c r="G232" s="88">
        <f t="shared" si="22"/>
        <v>21.185117731234552</v>
      </c>
      <c r="H232" s="7">
        <v>1628.5</v>
      </c>
      <c r="I232" s="7"/>
      <c r="J232" s="7"/>
      <c r="K232" s="7"/>
      <c r="L232" s="7">
        <v>2</v>
      </c>
      <c r="M232" s="7" t="s">
        <v>658</v>
      </c>
      <c r="N232" s="7"/>
      <c r="O232" s="8"/>
      <c r="P232" s="8"/>
      <c r="Q232" s="2"/>
    </row>
    <row r="233" spans="1:17" x14ac:dyDescent="0.2">
      <c r="A233" s="29">
        <v>227</v>
      </c>
      <c r="B233" s="7" t="s">
        <v>505</v>
      </c>
      <c r="C233" s="7">
        <f t="shared" si="24"/>
        <v>1930.8999999999999</v>
      </c>
      <c r="D233" s="7">
        <v>1821.8</v>
      </c>
      <c r="E233" s="7">
        <f t="shared" si="21"/>
        <v>1762.8999999999999</v>
      </c>
      <c r="F233" s="7">
        <v>58.9</v>
      </c>
      <c r="G233" s="88">
        <f t="shared" si="22"/>
        <v>3.0503910093738673</v>
      </c>
      <c r="H233" s="7">
        <v>58.9</v>
      </c>
      <c r="I233" s="7"/>
      <c r="J233" s="7">
        <v>109.1</v>
      </c>
      <c r="K233" s="7">
        <v>109.1</v>
      </c>
      <c r="L233" s="7">
        <v>2</v>
      </c>
      <c r="M233" s="7" t="s">
        <v>658</v>
      </c>
      <c r="N233" s="7"/>
      <c r="O233" s="8"/>
      <c r="P233" s="8"/>
      <c r="Q233" s="2"/>
    </row>
    <row r="234" spans="1:17" x14ac:dyDescent="0.2">
      <c r="A234" s="29">
        <v>228</v>
      </c>
      <c r="B234" s="7" t="s">
        <v>472</v>
      </c>
      <c r="C234" s="7">
        <f t="shared" si="24"/>
        <v>3286.5</v>
      </c>
      <c r="D234" s="7">
        <v>3261.4</v>
      </c>
      <c r="E234" s="7">
        <f t="shared" si="21"/>
        <v>3056.4</v>
      </c>
      <c r="F234" s="7">
        <v>205</v>
      </c>
      <c r="G234" s="88">
        <f t="shared" si="22"/>
        <v>6.2376388254982507</v>
      </c>
      <c r="H234" s="7">
        <v>205</v>
      </c>
      <c r="I234" s="7"/>
      <c r="J234" s="7">
        <v>25.1</v>
      </c>
      <c r="K234" s="7">
        <v>25.1</v>
      </c>
      <c r="L234" s="7">
        <v>2</v>
      </c>
      <c r="M234" s="7" t="s">
        <v>658</v>
      </c>
      <c r="N234" s="7"/>
      <c r="O234" s="8"/>
      <c r="P234" s="8"/>
      <c r="Q234" s="2"/>
    </row>
    <row r="235" spans="1:17" x14ac:dyDescent="0.2">
      <c r="A235" s="29">
        <v>229</v>
      </c>
      <c r="B235" s="7" t="s">
        <v>473</v>
      </c>
      <c r="C235" s="7">
        <f t="shared" si="24"/>
        <v>4099.7</v>
      </c>
      <c r="D235" s="7">
        <v>3781.4</v>
      </c>
      <c r="E235" s="7">
        <f t="shared" si="21"/>
        <v>3272.2999999999997</v>
      </c>
      <c r="F235" s="7">
        <f>SUM(H235,K235)</f>
        <v>509.1</v>
      </c>
      <c r="G235" s="88">
        <f t="shared" si="22"/>
        <v>12.417981803546601</v>
      </c>
      <c r="H235" s="7">
        <v>509.1</v>
      </c>
      <c r="I235" s="7"/>
      <c r="J235" s="7">
        <v>318.3</v>
      </c>
      <c r="K235" s="7"/>
      <c r="L235" s="7">
        <v>2</v>
      </c>
      <c r="M235" s="7" t="s">
        <v>658</v>
      </c>
      <c r="N235" s="7"/>
      <c r="O235" s="8"/>
      <c r="P235" s="8"/>
      <c r="Q235" s="2"/>
    </row>
    <row r="236" spans="1:17" x14ac:dyDescent="0.2">
      <c r="A236" s="29">
        <v>230</v>
      </c>
      <c r="B236" s="7" t="s">
        <v>474</v>
      </c>
      <c r="C236" s="7">
        <f t="shared" si="24"/>
        <v>4254.7</v>
      </c>
      <c r="D236" s="7">
        <v>3769.1</v>
      </c>
      <c r="E236" s="7">
        <f t="shared" si="21"/>
        <v>3265.7</v>
      </c>
      <c r="F236" s="7">
        <v>503.4</v>
      </c>
      <c r="G236" s="88">
        <f t="shared" si="22"/>
        <v>11.831621500928385</v>
      </c>
      <c r="H236" s="7">
        <v>503.4</v>
      </c>
      <c r="I236" s="7"/>
      <c r="J236" s="7">
        <v>485.6</v>
      </c>
      <c r="K236" s="7">
        <v>464.7</v>
      </c>
      <c r="L236" s="7">
        <v>2</v>
      </c>
      <c r="M236" s="7" t="s">
        <v>658</v>
      </c>
      <c r="N236" s="7"/>
      <c r="O236" s="8"/>
      <c r="P236" s="8"/>
      <c r="Q236" s="2"/>
    </row>
    <row r="237" spans="1:17" x14ac:dyDescent="0.2">
      <c r="A237" s="29">
        <v>231</v>
      </c>
      <c r="B237" s="7" t="s">
        <v>469</v>
      </c>
      <c r="C237" s="7">
        <f t="shared" si="24"/>
        <v>4160.5</v>
      </c>
      <c r="D237" s="7">
        <v>3925.4</v>
      </c>
      <c r="E237" s="7">
        <f t="shared" si="21"/>
        <v>3204.3</v>
      </c>
      <c r="F237" s="7">
        <v>664.5</v>
      </c>
      <c r="G237" s="88">
        <f t="shared" si="22"/>
        <v>15.971638024275927</v>
      </c>
      <c r="H237" s="7">
        <v>721.1</v>
      </c>
      <c r="I237" s="7"/>
      <c r="J237" s="7">
        <v>235.1</v>
      </c>
      <c r="K237" s="7"/>
      <c r="L237" s="7">
        <v>2</v>
      </c>
      <c r="M237" s="7" t="s">
        <v>658</v>
      </c>
      <c r="N237" s="7"/>
      <c r="O237" s="8"/>
      <c r="P237" s="8"/>
      <c r="Q237" s="2"/>
    </row>
    <row r="238" spans="1:17" x14ac:dyDescent="0.2">
      <c r="A238" s="29">
        <v>232</v>
      </c>
      <c r="B238" s="7" t="s">
        <v>113</v>
      </c>
      <c r="C238" s="7">
        <v>1063</v>
      </c>
      <c r="D238" s="7">
        <v>1063</v>
      </c>
      <c r="E238" s="7">
        <f t="shared" si="21"/>
        <v>963</v>
      </c>
      <c r="F238" s="7">
        <v>50</v>
      </c>
      <c r="G238" s="88">
        <f t="shared" si="22"/>
        <v>4.7036688617121358</v>
      </c>
      <c r="H238" s="7">
        <v>100</v>
      </c>
      <c r="I238" s="7"/>
      <c r="J238" s="7"/>
      <c r="K238" s="7"/>
      <c r="L238" s="7">
        <v>4</v>
      </c>
      <c r="M238" s="7" t="s">
        <v>658</v>
      </c>
      <c r="N238" s="7"/>
      <c r="O238" s="8"/>
      <c r="P238" s="8"/>
      <c r="Q238" s="2"/>
    </row>
    <row r="239" spans="1:17" x14ac:dyDescent="0.2">
      <c r="A239" s="29">
        <v>233</v>
      </c>
      <c r="B239" s="7" t="s">
        <v>114</v>
      </c>
      <c r="C239" s="7">
        <f t="shared" ref="C239:C251" si="25">SUM(D239,J239)</f>
        <v>3879.9</v>
      </c>
      <c r="D239" s="7">
        <v>3879.9</v>
      </c>
      <c r="E239" s="7">
        <f t="shared" si="21"/>
        <v>3139.4</v>
      </c>
      <c r="F239" s="7">
        <f>SUM(H239,K239)</f>
        <v>740.5</v>
      </c>
      <c r="G239" s="88">
        <f t="shared" si="22"/>
        <v>19.085543441841285</v>
      </c>
      <c r="H239" s="7">
        <v>740.5</v>
      </c>
      <c r="I239" s="7"/>
      <c r="J239" s="7"/>
      <c r="K239" s="7"/>
      <c r="L239" s="7">
        <v>2</v>
      </c>
      <c r="M239" s="7" t="s">
        <v>658</v>
      </c>
      <c r="N239" s="7"/>
      <c r="O239" s="8"/>
      <c r="P239" s="8"/>
      <c r="Q239" s="2"/>
    </row>
    <row r="240" spans="1:17" x14ac:dyDescent="0.2">
      <c r="A240" s="29">
        <v>234</v>
      </c>
      <c r="B240" s="7" t="s">
        <v>115</v>
      </c>
      <c r="C240" s="7">
        <f t="shared" si="25"/>
        <v>3763.7</v>
      </c>
      <c r="D240" s="7">
        <v>3326</v>
      </c>
      <c r="E240" s="7">
        <f t="shared" si="21"/>
        <v>2866.5</v>
      </c>
      <c r="F240" s="7">
        <f>SUM(H240,K240)</f>
        <v>459.5</v>
      </c>
      <c r="G240" s="88">
        <f t="shared" si="22"/>
        <v>12.208730770252679</v>
      </c>
      <c r="H240" s="7">
        <v>459.5</v>
      </c>
      <c r="I240" s="7"/>
      <c r="J240" s="7">
        <v>437.7</v>
      </c>
      <c r="K240" s="7"/>
      <c r="L240" s="7">
        <v>4</v>
      </c>
      <c r="M240" s="7" t="s">
        <v>658</v>
      </c>
      <c r="N240" s="7"/>
      <c r="O240" s="8"/>
      <c r="P240" s="8"/>
      <c r="Q240" s="2"/>
    </row>
    <row r="241" spans="1:17" x14ac:dyDescent="0.2">
      <c r="A241" s="29">
        <v>235</v>
      </c>
      <c r="B241" s="7" t="s">
        <v>116</v>
      </c>
      <c r="C241" s="7">
        <f t="shared" si="25"/>
        <v>3857.7</v>
      </c>
      <c r="D241" s="7">
        <v>3857.7</v>
      </c>
      <c r="E241" s="7">
        <f t="shared" si="21"/>
        <v>2932.2999999999997</v>
      </c>
      <c r="F241" s="7">
        <f>SUM(H241,K241)</f>
        <v>925.4</v>
      </c>
      <c r="G241" s="88">
        <f t="shared" si="22"/>
        <v>23.988386862638361</v>
      </c>
      <c r="H241" s="7">
        <v>925.4</v>
      </c>
      <c r="I241" s="7"/>
      <c r="J241" s="7"/>
      <c r="K241" s="7"/>
      <c r="L241" s="7">
        <v>2</v>
      </c>
      <c r="M241" s="7" t="s">
        <v>658</v>
      </c>
      <c r="N241" s="7"/>
      <c r="O241" s="8"/>
      <c r="P241" s="8"/>
      <c r="Q241" s="2"/>
    </row>
    <row r="242" spans="1:17" x14ac:dyDescent="0.2">
      <c r="A242" s="29">
        <v>236</v>
      </c>
      <c r="B242" s="7" t="s">
        <v>117</v>
      </c>
      <c r="C242" s="7">
        <f t="shared" si="25"/>
        <v>3152.7000000000003</v>
      </c>
      <c r="D242" s="7">
        <v>2982.4</v>
      </c>
      <c r="E242" s="7">
        <f t="shared" si="21"/>
        <v>2304.4</v>
      </c>
      <c r="F242" s="7">
        <v>678</v>
      </c>
      <c r="G242" s="88">
        <f t="shared" si="22"/>
        <v>21.50537634408602</v>
      </c>
      <c r="H242" s="7">
        <v>678</v>
      </c>
      <c r="I242" s="7"/>
      <c r="J242" s="7">
        <v>170.3</v>
      </c>
      <c r="K242" s="7">
        <v>170.3</v>
      </c>
      <c r="L242" s="7">
        <v>4</v>
      </c>
      <c r="M242" s="7" t="s">
        <v>658</v>
      </c>
      <c r="N242" s="7"/>
      <c r="O242" s="8"/>
      <c r="P242" s="8"/>
      <c r="Q242" s="2"/>
    </row>
    <row r="243" spans="1:17" x14ac:dyDescent="0.2">
      <c r="A243" s="29">
        <v>237</v>
      </c>
      <c r="B243" s="37" t="s">
        <v>695</v>
      </c>
      <c r="C243" s="35">
        <f t="shared" si="25"/>
        <v>4225.3999999999996</v>
      </c>
      <c r="D243" s="20">
        <v>4034.4</v>
      </c>
      <c r="E243" s="7">
        <f t="shared" si="21"/>
        <v>2005.6999999999998</v>
      </c>
      <c r="F243" s="7">
        <v>2055.8000000000002</v>
      </c>
      <c r="G243" s="88">
        <f t="shared" si="22"/>
        <v>48.653381928338149</v>
      </c>
      <c r="H243" s="20">
        <v>2028.7</v>
      </c>
      <c r="I243" s="20"/>
      <c r="J243" s="20">
        <v>191</v>
      </c>
      <c r="K243" s="20">
        <v>191</v>
      </c>
      <c r="L243" s="21">
        <v>2</v>
      </c>
      <c r="M243" s="7" t="s">
        <v>658</v>
      </c>
      <c r="N243" s="30"/>
      <c r="O243" s="8"/>
      <c r="P243" s="8"/>
      <c r="Q243" s="2"/>
    </row>
    <row r="244" spans="1:17" x14ac:dyDescent="0.2">
      <c r="A244" s="29">
        <v>238</v>
      </c>
      <c r="B244" s="7" t="s">
        <v>118</v>
      </c>
      <c r="C244" s="7">
        <f t="shared" si="25"/>
        <v>7960</v>
      </c>
      <c r="D244" s="7">
        <v>7597.2</v>
      </c>
      <c r="E244" s="7">
        <f t="shared" si="21"/>
        <v>6209.0999999999995</v>
      </c>
      <c r="F244" s="7">
        <v>1388.1</v>
      </c>
      <c r="G244" s="88">
        <f t="shared" si="22"/>
        <v>17.438442211055275</v>
      </c>
      <c r="H244" s="7">
        <v>1388.1</v>
      </c>
      <c r="I244" s="7"/>
      <c r="J244" s="7">
        <v>362.8</v>
      </c>
      <c r="K244" s="7">
        <v>42.7</v>
      </c>
      <c r="L244" s="7">
        <v>2</v>
      </c>
      <c r="M244" s="7" t="s">
        <v>658</v>
      </c>
      <c r="N244" s="7"/>
      <c r="O244" s="8"/>
      <c r="P244" s="8"/>
      <c r="Q244" s="2"/>
    </row>
    <row r="245" spans="1:17" x14ac:dyDescent="0.2">
      <c r="A245" s="29">
        <v>239</v>
      </c>
      <c r="B245" s="7" t="s">
        <v>119</v>
      </c>
      <c r="C245" s="7">
        <f t="shared" si="25"/>
        <v>5919.5999999999995</v>
      </c>
      <c r="D245" s="7">
        <v>5634.7</v>
      </c>
      <c r="E245" s="7">
        <f t="shared" si="21"/>
        <v>4734.8999999999996</v>
      </c>
      <c r="F245" s="7">
        <v>899.8</v>
      </c>
      <c r="G245" s="88">
        <f t="shared" si="22"/>
        <v>15.200351375092913</v>
      </c>
      <c r="H245" s="7">
        <v>899.8</v>
      </c>
      <c r="I245" s="7"/>
      <c r="J245" s="7">
        <v>284.89999999999998</v>
      </c>
      <c r="K245" s="7">
        <v>204.3</v>
      </c>
      <c r="L245" s="7">
        <v>2</v>
      </c>
      <c r="M245" s="7" t="s">
        <v>658</v>
      </c>
      <c r="N245" s="7"/>
      <c r="O245" s="8"/>
      <c r="P245" s="8"/>
      <c r="Q245" s="2"/>
    </row>
    <row r="246" spans="1:17" x14ac:dyDescent="0.2">
      <c r="A246" s="29">
        <v>240</v>
      </c>
      <c r="B246" s="7" t="s">
        <v>121</v>
      </c>
      <c r="C246" s="7">
        <f t="shared" si="25"/>
        <v>997.1</v>
      </c>
      <c r="D246" s="7">
        <v>882.5</v>
      </c>
      <c r="E246" s="7">
        <f t="shared" si="21"/>
        <v>463.53</v>
      </c>
      <c r="F246" s="7">
        <v>418.97</v>
      </c>
      <c r="G246" s="88">
        <f t="shared" si="22"/>
        <v>42.018854678567848</v>
      </c>
      <c r="H246" s="7">
        <v>418.97</v>
      </c>
      <c r="I246" s="7"/>
      <c r="J246" s="7">
        <v>114.6</v>
      </c>
      <c r="K246" s="7">
        <v>114.6</v>
      </c>
      <c r="L246" s="7">
        <v>6</v>
      </c>
      <c r="M246" s="7" t="s">
        <v>658</v>
      </c>
      <c r="N246" s="7"/>
      <c r="O246" s="8"/>
      <c r="P246" s="8"/>
      <c r="Q246" s="2"/>
    </row>
    <row r="247" spans="1:17" x14ac:dyDescent="0.2">
      <c r="A247" s="29">
        <v>241</v>
      </c>
      <c r="B247" s="7" t="s">
        <v>122</v>
      </c>
      <c r="C247" s="7">
        <f t="shared" si="25"/>
        <v>3694</v>
      </c>
      <c r="D247" s="7">
        <v>3469.6</v>
      </c>
      <c r="E247" s="7">
        <f t="shared" si="21"/>
        <v>2571.6999999999998</v>
      </c>
      <c r="F247" s="7">
        <v>853.1</v>
      </c>
      <c r="G247" s="88">
        <f t="shared" si="22"/>
        <v>23.094206821873307</v>
      </c>
      <c r="H247" s="7">
        <v>897.9</v>
      </c>
      <c r="I247" s="7"/>
      <c r="J247" s="7">
        <v>224.4</v>
      </c>
      <c r="K247" s="7">
        <v>224.4</v>
      </c>
      <c r="L247" s="7">
        <v>4</v>
      </c>
      <c r="M247" s="7" t="s">
        <v>658</v>
      </c>
      <c r="N247" s="7"/>
      <c r="O247" s="8"/>
      <c r="P247" s="8"/>
      <c r="Q247" s="2"/>
    </row>
    <row r="248" spans="1:17" x14ac:dyDescent="0.2">
      <c r="A248" s="29">
        <v>242</v>
      </c>
      <c r="B248" s="7" t="s">
        <v>123</v>
      </c>
      <c r="C248" s="7">
        <f t="shared" si="25"/>
        <v>3826.2</v>
      </c>
      <c r="D248" s="7">
        <v>2541</v>
      </c>
      <c r="E248" s="7">
        <f t="shared" si="21"/>
        <v>1989.9999999999998</v>
      </c>
      <c r="F248" s="7">
        <f>SUM(H248,K248)</f>
        <v>551</v>
      </c>
      <c r="G248" s="88">
        <f t="shared" si="22"/>
        <v>14.400710888087398</v>
      </c>
      <c r="H248" s="7">
        <v>551</v>
      </c>
      <c r="I248" s="7"/>
      <c r="J248" s="7">
        <v>1285.2</v>
      </c>
      <c r="K248" s="7"/>
      <c r="L248" s="7">
        <v>4</v>
      </c>
      <c r="M248" s="7" t="s">
        <v>658</v>
      </c>
      <c r="N248" s="7"/>
      <c r="O248" s="8"/>
      <c r="P248" s="8"/>
      <c r="Q248" s="2"/>
    </row>
    <row r="249" spans="1:17" x14ac:dyDescent="0.2">
      <c r="A249" s="29">
        <v>243</v>
      </c>
      <c r="B249" s="90" t="s">
        <v>120</v>
      </c>
      <c r="C249" s="7">
        <f t="shared" si="25"/>
        <v>705.09999999999991</v>
      </c>
      <c r="D249" s="7">
        <v>543.29999999999995</v>
      </c>
      <c r="E249" s="7">
        <f t="shared" si="21"/>
        <v>128.99999999999989</v>
      </c>
      <c r="F249" s="7">
        <f>SUM(H249,K249)</f>
        <v>414.3</v>
      </c>
      <c r="G249" s="88">
        <f t="shared" si="22"/>
        <v>58.757623032194026</v>
      </c>
      <c r="H249" s="7">
        <v>414.3</v>
      </c>
      <c r="I249" s="7"/>
      <c r="J249" s="7">
        <v>161.80000000000001</v>
      </c>
      <c r="K249" s="7"/>
      <c r="L249" s="7">
        <v>6</v>
      </c>
      <c r="M249" s="7" t="s">
        <v>658</v>
      </c>
      <c r="N249" s="7"/>
      <c r="O249" s="8"/>
      <c r="P249" s="8"/>
      <c r="Q249" s="2"/>
    </row>
    <row r="250" spans="1:17" x14ac:dyDescent="0.2">
      <c r="A250" s="29">
        <v>244</v>
      </c>
      <c r="B250" s="7" t="s">
        <v>124</v>
      </c>
      <c r="C250" s="7">
        <f t="shared" si="25"/>
        <v>247.1</v>
      </c>
      <c r="D250" s="7">
        <v>247.1</v>
      </c>
      <c r="E250" s="7">
        <f t="shared" si="21"/>
        <v>185.6</v>
      </c>
      <c r="F250" s="7">
        <f>SUM(H250,K250)</f>
        <v>61.5</v>
      </c>
      <c r="G250" s="88">
        <f t="shared" si="22"/>
        <v>24.888709024686364</v>
      </c>
      <c r="H250" s="7">
        <v>61.5</v>
      </c>
      <c r="I250" s="7"/>
      <c r="J250" s="7"/>
      <c r="K250" s="7"/>
      <c r="L250" s="7">
        <v>4</v>
      </c>
      <c r="M250" s="7" t="s">
        <v>658</v>
      </c>
      <c r="N250" s="7"/>
      <c r="O250" s="8"/>
      <c r="P250" s="8"/>
      <c r="Q250" s="2"/>
    </row>
    <row r="251" spans="1:17" x14ac:dyDescent="0.2">
      <c r="A251" s="29">
        <v>245</v>
      </c>
      <c r="B251" s="7" t="s">
        <v>125</v>
      </c>
      <c r="C251" s="7">
        <f t="shared" si="25"/>
        <v>561.29999999999995</v>
      </c>
      <c r="D251" s="7">
        <v>561.29999999999995</v>
      </c>
      <c r="E251" s="7">
        <f t="shared" si="21"/>
        <v>318.29999999999995</v>
      </c>
      <c r="F251" s="7">
        <v>227.1</v>
      </c>
      <c r="G251" s="88">
        <f t="shared" si="22"/>
        <v>40.459647247461255</v>
      </c>
      <c r="H251" s="7">
        <v>243</v>
      </c>
      <c r="I251" s="7"/>
      <c r="J251" s="7"/>
      <c r="K251" s="7"/>
      <c r="L251" s="7">
        <v>5</v>
      </c>
      <c r="M251" s="7" t="s">
        <v>658</v>
      </c>
      <c r="N251" s="7"/>
      <c r="O251" s="8"/>
      <c r="P251" s="8"/>
      <c r="Q251" s="2"/>
    </row>
    <row r="252" spans="1:17" ht="12.75" customHeight="1" x14ac:dyDescent="0.2">
      <c r="A252" s="29">
        <v>246</v>
      </c>
      <c r="B252" s="30" t="s">
        <v>733</v>
      </c>
      <c r="C252" s="20">
        <v>435</v>
      </c>
      <c r="D252" s="34">
        <v>435</v>
      </c>
      <c r="E252" s="7">
        <f t="shared" si="21"/>
        <v>267.89999999999998</v>
      </c>
      <c r="F252" s="20">
        <f>SUM(H252,K252)</f>
        <v>167.1</v>
      </c>
      <c r="G252" s="88">
        <f t="shared" si="22"/>
        <v>38.41379310344827</v>
      </c>
      <c r="H252" s="20">
        <v>167.1</v>
      </c>
      <c r="I252" s="20">
        <v>167.1</v>
      </c>
      <c r="J252" s="20"/>
      <c r="K252" s="20"/>
      <c r="L252" s="21">
        <v>4</v>
      </c>
      <c r="M252" s="7" t="s">
        <v>658</v>
      </c>
      <c r="O252" s="50" t="s">
        <v>768</v>
      </c>
      <c r="P252" s="8"/>
      <c r="Q252" s="2"/>
    </row>
    <row r="253" spans="1:17" x14ac:dyDescent="0.2">
      <c r="A253" s="29">
        <v>247</v>
      </c>
      <c r="B253" s="7" t="s">
        <v>126</v>
      </c>
      <c r="C253" s="7">
        <f>SUM(D253,J253)</f>
        <v>904</v>
      </c>
      <c r="D253" s="7">
        <v>904</v>
      </c>
      <c r="E253" s="7">
        <f t="shared" si="21"/>
        <v>635.20000000000005</v>
      </c>
      <c r="F253" s="7">
        <f>SUM(H253,K253)</f>
        <v>268.8</v>
      </c>
      <c r="G253" s="88">
        <f t="shared" si="22"/>
        <v>29.734513274336283</v>
      </c>
      <c r="H253" s="7">
        <v>268.8</v>
      </c>
      <c r="I253" s="7"/>
      <c r="J253" s="7"/>
      <c r="K253" s="7"/>
      <c r="L253" s="7">
        <v>5</v>
      </c>
      <c r="M253" s="7" t="s">
        <v>658</v>
      </c>
      <c r="N253" s="7"/>
      <c r="O253" s="8"/>
      <c r="P253" s="8"/>
      <c r="Q253" s="2"/>
    </row>
    <row r="254" spans="1:17" ht="12.75" customHeight="1" x14ac:dyDescent="0.2">
      <c r="A254" s="29">
        <v>248</v>
      </c>
      <c r="B254" s="30" t="s">
        <v>743</v>
      </c>
      <c r="C254" s="20">
        <v>421.9</v>
      </c>
      <c r="D254" s="34">
        <v>421.9</v>
      </c>
      <c r="E254" s="7">
        <f t="shared" si="21"/>
        <v>197.79999999999998</v>
      </c>
      <c r="F254" s="20">
        <f>SUM(H254,K254)</f>
        <v>224.1</v>
      </c>
      <c r="G254" s="88">
        <f t="shared" si="22"/>
        <v>53.116852334676466</v>
      </c>
      <c r="H254" s="69">
        <v>224.1</v>
      </c>
      <c r="I254" s="20">
        <v>224.1</v>
      </c>
      <c r="J254" s="20"/>
      <c r="K254" s="20"/>
      <c r="L254" s="21">
        <v>4</v>
      </c>
      <c r="M254" s="7" t="s">
        <v>658</v>
      </c>
      <c r="O254" s="50" t="s">
        <v>768</v>
      </c>
      <c r="P254" s="8"/>
      <c r="Q254" s="2"/>
    </row>
    <row r="255" spans="1:17" x14ac:dyDescent="0.2">
      <c r="A255" s="29">
        <v>249</v>
      </c>
      <c r="B255" s="7" t="s">
        <v>127</v>
      </c>
      <c r="C255" s="7">
        <f t="shared" ref="C255:C286" si="26">SUM(D255,J255)</f>
        <v>879.1</v>
      </c>
      <c r="D255" s="7">
        <v>768.2</v>
      </c>
      <c r="E255" s="7">
        <f t="shared" si="21"/>
        <v>492.4</v>
      </c>
      <c r="F255" s="7">
        <v>275.8</v>
      </c>
      <c r="G255" s="88">
        <f t="shared" si="22"/>
        <v>31.372995108633834</v>
      </c>
      <c r="H255" s="7">
        <v>275.8</v>
      </c>
      <c r="I255" s="7"/>
      <c r="J255" s="7">
        <v>110.9</v>
      </c>
      <c r="K255" s="7">
        <v>110.9</v>
      </c>
      <c r="L255" s="7">
        <v>5</v>
      </c>
      <c r="M255" s="7" t="s">
        <v>658</v>
      </c>
      <c r="N255" s="7"/>
      <c r="O255" s="8"/>
      <c r="P255" s="8"/>
      <c r="Q255" s="2"/>
    </row>
    <row r="256" spans="1:17" x14ac:dyDescent="0.2">
      <c r="A256" s="29">
        <v>250</v>
      </c>
      <c r="B256" s="90" t="s">
        <v>128</v>
      </c>
      <c r="C256" s="7">
        <f t="shared" si="26"/>
        <v>462.6</v>
      </c>
      <c r="D256" s="7">
        <v>462.6</v>
      </c>
      <c r="E256" s="7">
        <f t="shared" si="21"/>
        <v>205.5</v>
      </c>
      <c r="F256" s="7">
        <f>SUM(H256,K256)</f>
        <v>257.10000000000002</v>
      </c>
      <c r="G256" s="88">
        <f t="shared" si="22"/>
        <v>55.577172503242544</v>
      </c>
      <c r="H256" s="7">
        <v>257.10000000000002</v>
      </c>
      <c r="I256" s="7"/>
      <c r="J256" s="7"/>
      <c r="K256" s="7"/>
      <c r="L256" s="7">
        <v>6</v>
      </c>
      <c r="M256" s="7" t="s">
        <v>658</v>
      </c>
      <c r="N256" s="7"/>
      <c r="O256" s="8"/>
      <c r="P256" s="8"/>
      <c r="Q256" s="2"/>
    </row>
    <row r="257" spans="1:17" x14ac:dyDescent="0.2">
      <c r="A257" s="29">
        <v>251</v>
      </c>
      <c r="B257" s="7" t="s">
        <v>129</v>
      </c>
      <c r="C257" s="7">
        <f t="shared" si="26"/>
        <v>3612</v>
      </c>
      <c r="D257" s="7">
        <v>3434.2</v>
      </c>
      <c r="E257" s="7">
        <f t="shared" si="21"/>
        <v>2794.7999999999997</v>
      </c>
      <c r="F257" s="7">
        <v>622.6</v>
      </c>
      <c r="G257" s="88">
        <f t="shared" si="22"/>
        <v>17.236987818383167</v>
      </c>
      <c r="H257" s="7">
        <v>639.4</v>
      </c>
      <c r="I257" s="7"/>
      <c r="J257" s="7">
        <v>177.8</v>
      </c>
      <c r="K257" s="7">
        <v>177.8</v>
      </c>
      <c r="L257" s="7">
        <v>4</v>
      </c>
      <c r="M257" s="7" t="s">
        <v>658</v>
      </c>
      <c r="N257" s="7"/>
      <c r="O257" s="8"/>
      <c r="P257" s="8"/>
      <c r="Q257" s="2"/>
    </row>
    <row r="258" spans="1:17" x14ac:dyDescent="0.2">
      <c r="A258" s="29">
        <v>252</v>
      </c>
      <c r="B258" s="7" t="s">
        <v>130</v>
      </c>
      <c r="C258" s="7">
        <f t="shared" si="26"/>
        <v>504.6</v>
      </c>
      <c r="D258" s="7">
        <v>504.6</v>
      </c>
      <c r="E258" s="7">
        <f t="shared" si="21"/>
        <v>351.8</v>
      </c>
      <c r="F258" s="7">
        <f>SUM(H258,K258)</f>
        <v>152.80000000000001</v>
      </c>
      <c r="G258" s="88">
        <f t="shared" si="22"/>
        <v>30.281411018628617</v>
      </c>
      <c r="H258" s="7">
        <v>152.80000000000001</v>
      </c>
      <c r="I258" s="7"/>
      <c r="J258" s="7"/>
      <c r="K258" s="7"/>
      <c r="L258" s="7">
        <v>5</v>
      </c>
      <c r="M258" s="7" t="s">
        <v>658</v>
      </c>
      <c r="N258" s="7"/>
      <c r="O258" s="8"/>
      <c r="P258" s="8"/>
      <c r="Q258" s="2"/>
    </row>
    <row r="259" spans="1:17" x14ac:dyDescent="0.2">
      <c r="A259" s="29">
        <v>253</v>
      </c>
      <c r="B259" s="7" t="s">
        <v>286</v>
      </c>
      <c r="C259" s="7">
        <f t="shared" si="26"/>
        <v>261.39999999999998</v>
      </c>
      <c r="D259" s="7">
        <v>261.39999999999998</v>
      </c>
      <c r="E259" s="7">
        <f t="shared" si="21"/>
        <v>128.69999999999999</v>
      </c>
      <c r="F259" s="7">
        <f>SUM(H259,K259)</f>
        <v>132.69999999999999</v>
      </c>
      <c r="G259" s="88">
        <f t="shared" si="22"/>
        <v>50.765110941086455</v>
      </c>
      <c r="H259" s="7">
        <v>132.69999999999999</v>
      </c>
      <c r="I259" s="7"/>
      <c r="J259" s="7"/>
      <c r="K259" s="7"/>
      <c r="L259" s="7">
        <v>5</v>
      </c>
      <c r="M259" s="7" t="s">
        <v>658</v>
      </c>
      <c r="N259" s="7"/>
      <c r="O259" s="8"/>
      <c r="P259" s="8"/>
      <c r="Q259" s="2"/>
    </row>
    <row r="260" spans="1:17" x14ac:dyDescent="0.2">
      <c r="A260" s="29">
        <v>254</v>
      </c>
      <c r="B260" s="7" t="s">
        <v>19</v>
      </c>
      <c r="C260" s="7">
        <f t="shared" si="26"/>
        <v>398.9</v>
      </c>
      <c r="D260" s="7">
        <v>398.9</v>
      </c>
      <c r="E260" s="7">
        <f t="shared" si="21"/>
        <v>252.7</v>
      </c>
      <c r="F260" s="7">
        <f>SUM(H260,K260)</f>
        <v>146.19999999999999</v>
      </c>
      <c r="G260" s="88">
        <f t="shared" si="22"/>
        <v>36.65078967159689</v>
      </c>
      <c r="H260" s="7">
        <v>146.19999999999999</v>
      </c>
      <c r="I260" s="7"/>
      <c r="J260" s="7"/>
      <c r="K260" s="7"/>
      <c r="L260" s="7">
        <v>5</v>
      </c>
      <c r="M260" s="7" t="s">
        <v>658</v>
      </c>
      <c r="N260" s="7"/>
      <c r="O260" s="8"/>
      <c r="P260" s="8"/>
      <c r="Q260" s="2"/>
    </row>
    <row r="261" spans="1:17" x14ac:dyDescent="0.2">
      <c r="A261" s="29">
        <v>255</v>
      </c>
      <c r="B261" s="7" t="s">
        <v>28</v>
      </c>
      <c r="C261" s="7">
        <f t="shared" si="26"/>
        <v>2827.5</v>
      </c>
      <c r="D261" s="7">
        <v>2452.8000000000002</v>
      </c>
      <c r="E261" s="7">
        <f t="shared" si="21"/>
        <v>2022.8999999999999</v>
      </c>
      <c r="F261" s="7">
        <v>430</v>
      </c>
      <c r="G261" s="88">
        <f t="shared" si="22"/>
        <v>15.207780725022104</v>
      </c>
      <c r="H261" s="7">
        <v>429.9</v>
      </c>
      <c r="I261" s="7"/>
      <c r="J261" s="7">
        <v>374.7</v>
      </c>
      <c r="K261" s="7">
        <v>41.8</v>
      </c>
      <c r="L261" s="7">
        <v>4</v>
      </c>
      <c r="M261" s="7" t="s">
        <v>658</v>
      </c>
      <c r="N261" s="7"/>
      <c r="O261" s="8"/>
      <c r="P261" s="8"/>
      <c r="Q261" s="2"/>
    </row>
    <row r="262" spans="1:17" x14ac:dyDescent="0.2">
      <c r="A262" s="29">
        <v>256</v>
      </c>
      <c r="B262" s="7" t="s">
        <v>29</v>
      </c>
      <c r="C262" s="7">
        <f t="shared" si="26"/>
        <v>409.3</v>
      </c>
      <c r="D262" s="7">
        <v>409.3</v>
      </c>
      <c r="E262" s="7">
        <f t="shared" si="21"/>
        <v>247.9</v>
      </c>
      <c r="F262" s="7">
        <f>SUM(H262,K262)</f>
        <v>161.4</v>
      </c>
      <c r="G262" s="88">
        <f t="shared" si="22"/>
        <v>39.433178597605668</v>
      </c>
      <c r="H262" s="7">
        <v>161.4</v>
      </c>
      <c r="I262" s="7"/>
      <c r="J262" s="7"/>
      <c r="K262" s="7"/>
      <c r="L262" s="7">
        <v>5</v>
      </c>
      <c r="M262" s="7" t="s">
        <v>658</v>
      </c>
      <c r="N262" s="7"/>
      <c r="O262" s="8"/>
      <c r="P262" s="8"/>
      <c r="Q262" s="2"/>
    </row>
    <row r="263" spans="1:17" ht="12.75" customHeight="1" x14ac:dyDescent="0.2">
      <c r="A263" s="29">
        <v>257</v>
      </c>
      <c r="B263" s="7" t="s">
        <v>30</v>
      </c>
      <c r="C263" s="7">
        <f t="shared" si="26"/>
        <v>290.2</v>
      </c>
      <c r="D263" s="7">
        <v>290.2</v>
      </c>
      <c r="E263" s="7">
        <f t="shared" ref="E263:E326" si="27">C263-H263-J263</f>
        <v>290.2</v>
      </c>
      <c r="F263" s="7"/>
      <c r="G263" s="88">
        <f t="shared" ref="G263:G326" si="28">F263/C263*100</f>
        <v>0</v>
      </c>
      <c r="H263" s="64"/>
      <c r="I263" s="7"/>
      <c r="J263" s="7"/>
      <c r="K263" s="7"/>
      <c r="L263" s="7">
        <v>4</v>
      </c>
      <c r="M263" s="7" t="s">
        <v>658</v>
      </c>
      <c r="O263" s="50" t="s">
        <v>768</v>
      </c>
      <c r="P263" s="8"/>
      <c r="Q263" s="2"/>
    </row>
    <row r="264" spans="1:17" x14ac:dyDescent="0.2">
      <c r="A264" s="29">
        <v>258</v>
      </c>
      <c r="B264" s="7" t="s">
        <v>94</v>
      </c>
      <c r="C264" s="7">
        <f t="shared" si="26"/>
        <v>285.5</v>
      </c>
      <c r="D264" s="7">
        <v>285.5</v>
      </c>
      <c r="E264" s="7">
        <f t="shared" si="27"/>
        <v>166.1</v>
      </c>
      <c r="F264" s="7">
        <f>SUM(H264,K264)</f>
        <v>119.4</v>
      </c>
      <c r="G264" s="88">
        <f t="shared" si="28"/>
        <v>41.82136602451839</v>
      </c>
      <c r="H264" s="7">
        <v>119.4</v>
      </c>
      <c r="I264" s="7"/>
      <c r="J264" s="7"/>
      <c r="K264" s="7"/>
      <c r="L264" s="7">
        <v>5</v>
      </c>
      <c r="M264" s="7" t="s">
        <v>658</v>
      </c>
      <c r="N264" s="7"/>
      <c r="O264" s="8"/>
      <c r="P264" s="8"/>
      <c r="Q264" s="2"/>
    </row>
    <row r="265" spans="1:17" x14ac:dyDescent="0.2">
      <c r="A265" s="29">
        <v>259</v>
      </c>
      <c r="B265" s="7" t="s">
        <v>31</v>
      </c>
      <c r="C265" s="7">
        <f t="shared" si="26"/>
        <v>2599.3999999999996</v>
      </c>
      <c r="D265" s="7">
        <v>2378.6999999999998</v>
      </c>
      <c r="E265" s="7">
        <f t="shared" si="27"/>
        <v>2100.2999999999997</v>
      </c>
      <c r="F265" s="7">
        <f>SUM(H265,K265)</f>
        <v>278.39999999999998</v>
      </c>
      <c r="G265" s="88">
        <f t="shared" si="28"/>
        <v>10.710163883973225</v>
      </c>
      <c r="H265" s="7">
        <v>278.39999999999998</v>
      </c>
      <c r="I265" s="7"/>
      <c r="J265" s="7">
        <v>220.7</v>
      </c>
      <c r="K265" s="7"/>
      <c r="L265" s="7">
        <v>4</v>
      </c>
      <c r="M265" s="7" t="s">
        <v>658</v>
      </c>
      <c r="N265" s="7"/>
      <c r="O265" s="8"/>
      <c r="P265" s="8"/>
      <c r="Q265" s="2"/>
    </row>
    <row r="266" spans="1:17" x14ac:dyDescent="0.2">
      <c r="A266" s="29">
        <v>260</v>
      </c>
      <c r="B266" s="7" t="s">
        <v>91</v>
      </c>
      <c r="C266" s="7">
        <f t="shared" si="26"/>
        <v>296.7</v>
      </c>
      <c r="D266" s="7">
        <v>296.7</v>
      </c>
      <c r="E266" s="7">
        <f t="shared" si="27"/>
        <v>228.89999999999998</v>
      </c>
      <c r="F266" s="7">
        <f>SUM(H266,K266)</f>
        <v>67.8</v>
      </c>
      <c r="G266" s="88">
        <f t="shared" si="28"/>
        <v>22.851365015166834</v>
      </c>
      <c r="H266" s="7">
        <v>67.8</v>
      </c>
      <c r="I266" s="7"/>
      <c r="J266" s="7"/>
      <c r="K266" s="7"/>
      <c r="L266" s="7">
        <v>5</v>
      </c>
      <c r="M266" s="7" t="s">
        <v>658</v>
      </c>
      <c r="N266" s="7"/>
      <c r="O266" s="8"/>
      <c r="P266" s="8"/>
      <c r="Q266" s="2"/>
    </row>
    <row r="267" spans="1:17" x14ac:dyDescent="0.2">
      <c r="A267" s="29">
        <v>261</v>
      </c>
      <c r="B267" s="7" t="s">
        <v>32</v>
      </c>
      <c r="C267" s="7">
        <f t="shared" si="26"/>
        <v>1054.0999999999999</v>
      </c>
      <c r="D267" s="7">
        <v>938.6</v>
      </c>
      <c r="E267" s="7">
        <f t="shared" si="27"/>
        <v>698.69999999999993</v>
      </c>
      <c r="F267" s="7">
        <f>SUM(H267,K267)</f>
        <v>239.9</v>
      </c>
      <c r="G267" s="88">
        <f t="shared" si="28"/>
        <v>22.758751541599469</v>
      </c>
      <c r="H267" s="7">
        <v>239.9</v>
      </c>
      <c r="I267" s="7"/>
      <c r="J267" s="7">
        <v>115.5</v>
      </c>
      <c r="K267" s="7"/>
      <c r="L267" s="7">
        <v>4</v>
      </c>
      <c r="M267" s="7" t="s">
        <v>658</v>
      </c>
      <c r="N267" s="7"/>
      <c r="O267" s="8"/>
      <c r="P267" s="8"/>
      <c r="Q267" s="2"/>
    </row>
    <row r="268" spans="1:17" ht="12.75" customHeight="1" x14ac:dyDescent="0.2">
      <c r="A268" s="29">
        <v>262</v>
      </c>
      <c r="B268" s="7" t="s">
        <v>92</v>
      </c>
      <c r="C268" s="7">
        <f t="shared" si="26"/>
        <v>295.10000000000002</v>
      </c>
      <c r="D268" s="7">
        <v>295.10000000000002</v>
      </c>
      <c r="E268" s="7">
        <f t="shared" si="27"/>
        <v>295.10000000000002</v>
      </c>
      <c r="F268" s="7"/>
      <c r="G268" s="88">
        <f t="shared" si="28"/>
        <v>0</v>
      </c>
      <c r="H268" s="64"/>
      <c r="I268" s="7"/>
      <c r="J268" s="7"/>
      <c r="K268" s="7"/>
      <c r="L268" s="7">
        <v>5</v>
      </c>
      <c r="M268" s="7" t="s">
        <v>658</v>
      </c>
      <c r="O268" s="50" t="s">
        <v>768</v>
      </c>
      <c r="P268" s="8"/>
      <c r="Q268" s="2"/>
    </row>
    <row r="269" spans="1:17" x14ac:dyDescent="0.2">
      <c r="A269" s="29">
        <v>263</v>
      </c>
      <c r="B269" s="7" t="s">
        <v>33</v>
      </c>
      <c r="C269" s="7">
        <f t="shared" si="26"/>
        <v>1638.3</v>
      </c>
      <c r="D269" s="7">
        <v>1638.3</v>
      </c>
      <c r="E269" s="7">
        <f t="shared" si="27"/>
        <v>1436.7</v>
      </c>
      <c r="F269" s="7">
        <f>SUM(H269,K269)</f>
        <v>201.6</v>
      </c>
      <c r="G269" s="88">
        <f t="shared" si="28"/>
        <v>12.305438564365501</v>
      </c>
      <c r="H269" s="7">
        <v>201.6</v>
      </c>
      <c r="I269" s="7"/>
      <c r="J269" s="7"/>
      <c r="K269" s="7"/>
      <c r="L269" s="7">
        <v>4</v>
      </c>
      <c r="M269" s="7" t="s">
        <v>658</v>
      </c>
      <c r="N269" s="7"/>
      <c r="O269" s="8"/>
      <c r="P269" s="8"/>
      <c r="Q269" s="2"/>
    </row>
    <row r="270" spans="1:17" x14ac:dyDescent="0.2">
      <c r="A270" s="29">
        <v>264</v>
      </c>
      <c r="B270" s="7" t="s">
        <v>20</v>
      </c>
      <c r="C270" s="7">
        <f t="shared" si="26"/>
        <v>562.70000000000005</v>
      </c>
      <c r="D270" s="7">
        <v>562.70000000000005</v>
      </c>
      <c r="E270" s="7">
        <f t="shared" si="27"/>
        <v>492.40000000000003</v>
      </c>
      <c r="F270" s="7">
        <f>SUM(H270,K270)</f>
        <v>70.3</v>
      </c>
      <c r="G270" s="88">
        <f t="shared" si="28"/>
        <v>12.493335702861204</v>
      </c>
      <c r="H270" s="7">
        <v>70.3</v>
      </c>
      <c r="I270" s="7"/>
      <c r="J270" s="7"/>
      <c r="K270" s="7"/>
      <c r="L270" s="7">
        <v>5</v>
      </c>
      <c r="M270" s="7" t="s">
        <v>658</v>
      </c>
      <c r="N270" s="7"/>
      <c r="O270" s="8"/>
      <c r="P270" s="8"/>
      <c r="Q270" s="2"/>
    </row>
    <row r="271" spans="1:17" ht="12.75" customHeight="1" x14ac:dyDescent="0.2">
      <c r="A271" s="29">
        <v>265</v>
      </c>
      <c r="B271" s="7" t="s">
        <v>34</v>
      </c>
      <c r="C271" s="7">
        <f t="shared" si="26"/>
        <v>273.3</v>
      </c>
      <c r="D271" s="7">
        <v>273.3</v>
      </c>
      <c r="E271" s="7">
        <f t="shared" si="27"/>
        <v>273.3</v>
      </c>
      <c r="F271" s="7"/>
      <c r="G271" s="88">
        <f t="shared" si="28"/>
        <v>0</v>
      </c>
      <c r="H271" s="64"/>
      <c r="I271" s="7"/>
      <c r="J271" s="7"/>
      <c r="K271" s="7"/>
      <c r="L271" s="7">
        <v>5</v>
      </c>
      <c r="M271" s="7" t="s">
        <v>658</v>
      </c>
      <c r="O271" s="50" t="s">
        <v>768</v>
      </c>
      <c r="P271" s="8"/>
      <c r="Q271" s="2"/>
    </row>
    <row r="272" spans="1:17" x14ac:dyDescent="0.2">
      <c r="A272" s="29">
        <v>266</v>
      </c>
      <c r="B272" s="7" t="s">
        <v>35</v>
      </c>
      <c r="C272" s="7">
        <f t="shared" si="26"/>
        <v>1418.3000000000002</v>
      </c>
      <c r="D272" s="7">
        <v>1277.9000000000001</v>
      </c>
      <c r="E272" s="7">
        <f t="shared" si="27"/>
        <v>1029.9000000000001</v>
      </c>
      <c r="F272" s="7">
        <v>248</v>
      </c>
      <c r="G272" s="88">
        <f t="shared" si="28"/>
        <v>17.485722343650849</v>
      </c>
      <c r="H272" s="7">
        <v>248</v>
      </c>
      <c r="I272" s="7"/>
      <c r="J272" s="7">
        <v>140.4</v>
      </c>
      <c r="K272" s="7">
        <v>140.4</v>
      </c>
      <c r="L272" s="7">
        <v>4</v>
      </c>
      <c r="M272" s="7" t="s">
        <v>658</v>
      </c>
      <c r="N272" s="7"/>
      <c r="O272" s="8"/>
      <c r="P272" s="8"/>
      <c r="Q272" s="2"/>
    </row>
    <row r="273" spans="1:17" x14ac:dyDescent="0.2">
      <c r="A273" s="29">
        <v>267</v>
      </c>
      <c r="B273" s="90" t="s">
        <v>21</v>
      </c>
      <c r="C273" s="7">
        <f t="shared" si="26"/>
        <v>396.8</v>
      </c>
      <c r="D273" s="7">
        <v>396.8</v>
      </c>
      <c r="E273" s="7">
        <f t="shared" si="27"/>
        <v>145</v>
      </c>
      <c r="F273" s="7">
        <f>SUM(H273,K273)</f>
        <v>251.8</v>
      </c>
      <c r="G273" s="88">
        <f t="shared" si="28"/>
        <v>63.457661290322584</v>
      </c>
      <c r="H273" s="7">
        <v>251.8</v>
      </c>
      <c r="I273" s="7"/>
      <c r="J273" s="7"/>
      <c r="K273" s="7"/>
      <c r="L273" s="7">
        <v>5</v>
      </c>
      <c r="M273" s="7" t="s">
        <v>658</v>
      </c>
      <c r="N273" s="7"/>
      <c r="O273" s="8"/>
      <c r="P273" s="8"/>
      <c r="Q273" s="2"/>
    </row>
    <row r="274" spans="1:17" x14ac:dyDescent="0.2">
      <c r="A274" s="29">
        <v>268</v>
      </c>
      <c r="B274" s="7" t="s">
        <v>22</v>
      </c>
      <c r="C274" s="7">
        <f t="shared" si="26"/>
        <v>3185.4</v>
      </c>
      <c r="D274" s="7">
        <v>3039.6</v>
      </c>
      <c r="E274" s="7">
        <f t="shared" si="27"/>
        <v>2864.6</v>
      </c>
      <c r="F274" s="7">
        <v>131.4</v>
      </c>
      <c r="G274" s="88">
        <f t="shared" si="28"/>
        <v>4.1250706347711432</v>
      </c>
      <c r="H274" s="7">
        <v>175</v>
      </c>
      <c r="I274" s="7"/>
      <c r="J274" s="7">
        <v>145.80000000000001</v>
      </c>
      <c r="K274" s="7"/>
      <c r="L274" s="7">
        <v>4</v>
      </c>
      <c r="M274" s="7" t="s">
        <v>658</v>
      </c>
      <c r="N274" s="7"/>
      <c r="O274" s="8"/>
      <c r="P274" s="8"/>
      <c r="Q274" s="2"/>
    </row>
    <row r="275" spans="1:17" x14ac:dyDescent="0.2">
      <c r="A275" s="29">
        <v>269</v>
      </c>
      <c r="B275" s="7" t="s">
        <v>23</v>
      </c>
      <c r="C275" s="7">
        <f t="shared" si="26"/>
        <v>395.5</v>
      </c>
      <c r="D275" s="7">
        <v>395.5</v>
      </c>
      <c r="E275" s="7">
        <f t="shared" si="27"/>
        <v>77.899999999999977</v>
      </c>
      <c r="F275" s="7">
        <f t="shared" ref="F275:F285" si="29">SUM(H275,K275)</f>
        <v>317.60000000000002</v>
      </c>
      <c r="G275" s="88">
        <f t="shared" si="28"/>
        <v>80.303413400758544</v>
      </c>
      <c r="H275" s="7">
        <v>317.60000000000002</v>
      </c>
      <c r="I275" s="7"/>
      <c r="J275" s="7"/>
      <c r="K275" s="7"/>
      <c r="L275" s="7">
        <v>5</v>
      </c>
      <c r="M275" s="7" t="s">
        <v>658</v>
      </c>
      <c r="N275" s="7"/>
      <c r="O275" s="8"/>
      <c r="P275" s="8"/>
      <c r="Q275" s="2"/>
    </row>
    <row r="276" spans="1:17" x14ac:dyDescent="0.2">
      <c r="A276" s="29">
        <v>270</v>
      </c>
      <c r="B276" s="7" t="s">
        <v>24</v>
      </c>
      <c r="C276" s="7">
        <f t="shared" si="26"/>
        <v>409.3</v>
      </c>
      <c r="D276" s="7">
        <v>409.3</v>
      </c>
      <c r="E276" s="7">
        <f t="shared" si="27"/>
        <v>287.3</v>
      </c>
      <c r="F276" s="7">
        <f t="shared" si="29"/>
        <v>122</v>
      </c>
      <c r="G276" s="88">
        <f t="shared" si="28"/>
        <v>29.806987539701929</v>
      </c>
      <c r="H276" s="7">
        <v>122</v>
      </c>
      <c r="I276" s="7"/>
      <c r="J276" s="7"/>
      <c r="K276" s="7"/>
      <c r="L276" s="7">
        <v>5</v>
      </c>
      <c r="M276" s="7" t="s">
        <v>658</v>
      </c>
      <c r="N276" s="7"/>
      <c r="O276" s="8"/>
      <c r="P276" s="8"/>
      <c r="Q276" s="2"/>
    </row>
    <row r="277" spans="1:17" x14ac:dyDescent="0.2">
      <c r="A277" s="29">
        <v>271</v>
      </c>
      <c r="B277" s="90" t="s">
        <v>25</v>
      </c>
      <c r="C277" s="7">
        <f t="shared" si="26"/>
        <v>407.4</v>
      </c>
      <c r="D277" s="7">
        <v>407.4</v>
      </c>
      <c r="E277" s="7">
        <f t="shared" si="27"/>
        <v>195.79999999999998</v>
      </c>
      <c r="F277" s="7">
        <f t="shared" si="29"/>
        <v>211.6</v>
      </c>
      <c r="G277" s="88">
        <f t="shared" si="28"/>
        <v>51.939126165930297</v>
      </c>
      <c r="H277" s="7">
        <v>211.6</v>
      </c>
      <c r="I277" s="7"/>
      <c r="J277" s="7"/>
      <c r="K277" s="7"/>
      <c r="L277" s="7">
        <v>5</v>
      </c>
      <c r="M277" s="7" t="s">
        <v>658</v>
      </c>
      <c r="N277" s="7"/>
      <c r="O277" s="8"/>
      <c r="P277" s="8"/>
      <c r="Q277" s="2"/>
    </row>
    <row r="278" spans="1:17" x14ac:dyDescent="0.2">
      <c r="A278" s="29">
        <v>272</v>
      </c>
      <c r="B278" s="7" t="s">
        <v>26</v>
      </c>
      <c r="C278" s="7">
        <f t="shared" si="26"/>
        <v>411.2</v>
      </c>
      <c r="D278" s="7">
        <v>411.2</v>
      </c>
      <c r="E278" s="7">
        <f t="shared" si="27"/>
        <v>316.89999999999998</v>
      </c>
      <c r="F278" s="7">
        <f t="shared" si="29"/>
        <v>94.3</v>
      </c>
      <c r="G278" s="88">
        <f t="shared" si="28"/>
        <v>22.932879377431906</v>
      </c>
      <c r="H278" s="7">
        <v>94.3</v>
      </c>
      <c r="I278" s="7"/>
      <c r="J278" s="7"/>
      <c r="K278" s="7"/>
      <c r="L278" s="7">
        <v>5</v>
      </c>
      <c r="M278" s="7" t="s">
        <v>658</v>
      </c>
      <c r="N278" s="7"/>
      <c r="O278" s="8"/>
      <c r="P278" s="8"/>
      <c r="Q278" s="2"/>
    </row>
    <row r="279" spans="1:17" x14ac:dyDescent="0.2">
      <c r="A279" s="29">
        <v>273</v>
      </c>
      <c r="B279" s="7" t="s">
        <v>93</v>
      </c>
      <c r="C279" s="7">
        <f t="shared" si="26"/>
        <v>569.5</v>
      </c>
      <c r="D279" s="7">
        <v>569.5</v>
      </c>
      <c r="E279" s="7">
        <f t="shared" si="27"/>
        <v>459.3</v>
      </c>
      <c r="F279" s="7">
        <f t="shared" si="29"/>
        <v>110.2</v>
      </c>
      <c r="G279" s="88">
        <f t="shared" si="28"/>
        <v>19.350307287093944</v>
      </c>
      <c r="H279" s="7">
        <v>110.2</v>
      </c>
      <c r="I279" s="7"/>
      <c r="J279" s="7"/>
      <c r="K279" s="7"/>
      <c r="L279" s="7">
        <v>5</v>
      </c>
      <c r="M279" s="7" t="s">
        <v>658</v>
      </c>
      <c r="N279" s="7"/>
      <c r="O279" s="8"/>
      <c r="P279" s="8"/>
      <c r="Q279" s="2"/>
    </row>
    <row r="280" spans="1:17" x14ac:dyDescent="0.2">
      <c r="A280" s="29">
        <v>274</v>
      </c>
      <c r="B280" s="7" t="s">
        <v>27</v>
      </c>
      <c r="C280" s="7">
        <f t="shared" si="26"/>
        <v>409.3</v>
      </c>
      <c r="D280" s="7">
        <v>409.3</v>
      </c>
      <c r="E280" s="7">
        <f t="shared" si="27"/>
        <v>316.20000000000005</v>
      </c>
      <c r="F280" s="7">
        <f t="shared" si="29"/>
        <v>93.1</v>
      </c>
      <c r="G280" s="88">
        <f t="shared" si="28"/>
        <v>22.746151966772537</v>
      </c>
      <c r="H280" s="7">
        <v>93.1</v>
      </c>
      <c r="I280" s="7"/>
      <c r="J280" s="7"/>
      <c r="K280" s="7"/>
      <c r="L280" s="7">
        <v>5</v>
      </c>
      <c r="M280" s="7" t="s">
        <v>658</v>
      </c>
      <c r="N280" s="7"/>
      <c r="O280" s="8"/>
      <c r="P280" s="8"/>
      <c r="Q280" s="2"/>
    </row>
    <row r="281" spans="1:17" x14ac:dyDescent="0.2">
      <c r="A281" s="29">
        <v>275</v>
      </c>
      <c r="B281" s="7" t="s">
        <v>41</v>
      </c>
      <c r="C281" s="7">
        <f t="shared" si="26"/>
        <v>3539.4</v>
      </c>
      <c r="D281" s="7">
        <v>3539.4</v>
      </c>
      <c r="E281" s="7">
        <f t="shared" si="27"/>
        <v>3065.2000000000003</v>
      </c>
      <c r="F281" s="7">
        <f t="shared" si="29"/>
        <v>474.2</v>
      </c>
      <c r="G281" s="88">
        <f t="shared" si="28"/>
        <v>13.397751031248234</v>
      </c>
      <c r="H281" s="7">
        <v>474.2</v>
      </c>
      <c r="I281" s="7"/>
      <c r="J281" s="7"/>
      <c r="K281" s="7"/>
      <c r="L281" s="7">
        <v>4</v>
      </c>
      <c r="M281" s="7" t="s">
        <v>658</v>
      </c>
      <c r="N281" s="7"/>
      <c r="O281" s="8"/>
      <c r="P281" s="8"/>
      <c r="Q281" s="2"/>
    </row>
    <row r="282" spans="1:17" x14ac:dyDescent="0.2">
      <c r="A282" s="29">
        <v>276</v>
      </c>
      <c r="B282" s="7" t="s">
        <v>36</v>
      </c>
      <c r="C282" s="7">
        <f t="shared" si="26"/>
        <v>490.4</v>
      </c>
      <c r="D282" s="7">
        <v>490.4</v>
      </c>
      <c r="E282" s="7">
        <f t="shared" si="27"/>
        <v>355.29999999999995</v>
      </c>
      <c r="F282" s="7">
        <f t="shared" si="29"/>
        <v>135.1</v>
      </c>
      <c r="G282" s="88">
        <f t="shared" si="28"/>
        <v>27.5489396411093</v>
      </c>
      <c r="H282" s="7">
        <v>135.1</v>
      </c>
      <c r="I282" s="7"/>
      <c r="J282" s="7"/>
      <c r="K282" s="7"/>
      <c r="L282" s="7">
        <v>5</v>
      </c>
      <c r="M282" s="7" t="s">
        <v>658</v>
      </c>
      <c r="N282" s="7"/>
      <c r="O282" s="8"/>
      <c r="P282" s="8"/>
      <c r="Q282" s="2"/>
    </row>
    <row r="283" spans="1:17" x14ac:dyDescent="0.2">
      <c r="A283" s="29">
        <v>277</v>
      </c>
      <c r="B283" s="7" t="s">
        <v>37</v>
      </c>
      <c r="C283" s="7">
        <f t="shared" si="26"/>
        <v>401.5</v>
      </c>
      <c r="D283" s="7">
        <v>401.5</v>
      </c>
      <c r="E283" s="7">
        <f t="shared" si="27"/>
        <v>247.7</v>
      </c>
      <c r="F283" s="7">
        <f t="shared" si="29"/>
        <v>153.80000000000001</v>
      </c>
      <c r="G283" s="88">
        <f t="shared" si="28"/>
        <v>38.306351183063512</v>
      </c>
      <c r="H283" s="7">
        <v>153.80000000000001</v>
      </c>
      <c r="I283" s="7"/>
      <c r="J283" s="7"/>
      <c r="K283" s="7"/>
      <c r="L283" s="7">
        <v>6</v>
      </c>
      <c r="M283" s="7" t="s">
        <v>658</v>
      </c>
      <c r="N283" s="7"/>
      <c r="O283" s="8"/>
      <c r="P283" s="8"/>
      <c r="Q283" s="2"/>
    </row>
    <row r="284" spans="1:17" x14ac:dyDescent="0.2">
      <c r="A284" s="29">
        <v>278</v>
      </c>
      <c r="B284" s="7" t="s">
        <v>38</v>
      </c>
      <c r="C284" s="7">
        <f t="shared" si="26"/>
        <v>1638.7</v>
      </c>
      <c r="D284" s="7">
        <v>1507.8</v>
      </c>
      <c r="E284" s="7">
        <f t="shared" si="27"/>
        <v>1309.3</v>
      </c>
      <c r="F284" s="7">
        <f t="shared" si="29"/>
        <v>198.5</v>
      </c>
      <c r="G284" s="88">
        <f t="shared" si="28"/>
        <v>12.113260511380973</v>
      </c>
      <c r="H284" s="7">
        <v>198.5</v>
      </c>
      <c r="I284" s="7"/>
      <c r="J284" s="7">
        <v>130.9</v>
      </c>
      <c r="K284" s="7"/>
      <c r="L284" s="7">
        <v>4</v>
      </c>
      <c r="M284" s="7" t="s">
        <v>658</v>
      </c>
      <c r="N284" s="7"/>
      <c r="O284" s="8"/>
      <c r="P284" s="8"/>
      <c r="Q284" s="2"/>
    </row>
    <row r="285" spans="1:17" x14ac:dyDescent="0.2">
      <c r="A285" s="29">
        <v>279</v>
      </c>
      <c r="B285" s="7" t="s">
        <v>39</v>
      </c>
      <c r="C285" s="7">
        <f t="shared" si="26"/>
        <v>413.1</v>
      </c>
      <c r="D285" s="7">
        <v>413.1</v>
      </c>
      <c r="E285" s="7">
        <f t="shared" si="27"/>
        <v>413.1</v>
      </c>
      <c r="F285" s="7">
        <f t="shared" si="29"/>
        <v>0</v>
      </c>
      <c r="G285" s="88">
        <f t="shared" si="28"/>
        <v>0</v>
      </c>
      <c r="H285" s="7"/>
      <c r="I285" s="7"/>
      <c r="J285" s="7"/>
      <c r="K285" s="7"/>
      <c r="L285" s="7">
        <v>5</v>
      </c>
      <c r="M285" s="7" t="s">
        <v>658</v>
      </c>
      <c r="O285" s="63" t="s">
        <v>768</v>
      </c>
      <c r="P285" s="8"/>
      <c r="Q285" s="2"/>
    </row>
    <row r="286" spans="1:17" x14ac:dyDescent="0.2">
      <c r="A286" s="29">
        <v>280</v>
      </c>
      <c r="B286" s="7" t="s">
        <v>40</v>
      </c>
      <c r="C286" s="7">
        <f t="shared" si="26"/>
        <v>1598.8999999999999</v>
      </c>
      <c r="D286" s="7">
        <v>1526.8</v>
      </c>
      <c r="E286" s="7">
        <f t="shared" si="27"/>
        <v>1353.7</v>
      </c>
      <c r="F286" s="7">
        <v>173.1</v>
      </c>
      <c r="G286" s="88">
        <f t="shared" si="28"/>
        <v>10.826193007692789</v>
      </c>
      <c r="H286" s="7">
        <v>173.1</v>
      </c>
      <c r="I286" s="7"/>
      <c r="J286" s="7">
        <v>72.099999999999994</v>
      </c>
      <c r="K286" s="7">
        <v>41.2</v>
      </c>
      <c r="L286" s="7">
        <v>4</v>
      </c>
      <c r="M286" s="7" t="s">
        <v>658</v>
      </c>
      <c r="N286" s="7"/>
      <c r="O286" s="8"/>
      <c r="P286" s="8"/>
      <c r="Q286" s="2"/>
    </row>
    <row r="287" spans="1:17" x14ac:dyDescent="0.2">
      <c r="A287" s="29">
        <v>281</v>
      </c>
      <c r="B287" s="7" t="s">
        <v>42</v>
      </c>
      <c r="C287" s="7">
        <f t="shared" ref="C287:C318" si="30">SUM(D287,J287)</f>
        <v>2757.7</v>
      </c>
      <c r="D287" s="7">
        <v>2606</v>
      </c>
      <c r="E287" s="7">
        <f t="shared" si="27"/>
        <v>2436.6999999999998</v>
      </c>
      <c r="F287" s="7">
        <v>169.3</v>
      </c>
      <c r="G287" s="88">
        <f t="shared" si="28"/>
        <v>6.1391739493055812</v>
      </c>
      <c r="H287" s="7">
        <v>169.3</v>
      </c>
      <c r="I287" s="7"/>
      <c r="J287" s="7">
        <v>151.69999999999999</v>
      </c>
      <c r="K287" s="7">
        <v>72.8</v>
      </c>
      <c r="L287" s="7">
        <v>4</v>
      </c>
      <c r="M287" s="7" t="s">
        <v>658</v>
      </c>
      <c r="N287" s="7"/>
      <c r="O287" s="8"/>
      <c r="P287" s="8"/>
      <c r="Q287" s="2"/>
    </row>
    <row r="288" spans="1:17" x14ac:dyDescent="0.2">
      <c r="A288" s="29">
        <v>282</v>
      </c>
      <c r="B288" s="90" t="s">
        <v>52</v>
      </c>
      <c r="C288" s="7">
        <f t="shared" si="30"/>
        <v>387.7</v>
      </c>
      <c r="D288" s="7">
        <v>387.7</v>
      </c>
      <c r="E288" s="7">
        <f t="shared" si="27"/>
        <v>194.29999999999998</v>
      </c>
      <c r="F288" s="7">
        <f>SUM(H288,K288)</f>
        <v>193.4</v>
      </c>
      <c r="G288" s="88">
        <f t="shared" si="28"/>
        <v>49.883930874387417</v>
      </c>
      <c r="H288" s="7">
        <v>193.4</v>
      </c>
      <c r="I288" s="7"/>
      <c r="J288" s="7"/>
      <c r="K288" s="7"/>
      <c r="L288" s="7">
        <v>5</v>
      </c>
      <c r="M288" s="7" t="s">
        <v>658</v>
      </c>
      <c r="N288" s="7"/>
      <c r="O288" s="8"/>
      <c r="P288" s="8"/>
      <c r="Q288" s="2"/>
    </row>
    <row r="289" spans="1:17" x14ac:dyDescent="0.2">
      <c r="A289" s="29">
        <v>283</v>
      </c>
      <c r="B289" s="90" t="s">
        <v>53</v>
      </c>
      <c r="C289" s="7">
        <f t="shared" si="30"/>
        <v>407.8</v>
      </c>
      <c r="D289" s="7">
        <v>407.8</v>
      </c>
      <c r="E289" s="7">
        <f t="shared" si="27"/>
        <v>126.69999999999999</v>
      </c>
      <c r="F289" s="7">
        <f>SUM(H289,K289)</f>
        <v>281.10000000000002</v>
      </c>
      <c r="G289" s="88">
        <f t="shared" si="28"/>
        <v>68.930848455125059</v>
      </c>
      <c r="H289" s="7">
        <v>281.10000000000002</v>
      </c>
      <c r="I289" s="7"/>
      <c r="J289" s="7"/>
      <c r="K289" s="7"/>
      <c r="L289" s="7">
        <v>5</v>
      </c>
      <c r="M289" s="7" t="s">
        <v>658</v>
      </c>
      <c r="N289" s="7"/>
      <c r="O289" s="8"/>
      <c r="P289" s="8"/>
      <c r="Q289" s="2"/>
    </row>
    <row r="290" spans="1:17" x14ac:dyDescent="0.2">
      <c r="A290" s="29">
        <v>284</v>
      </c>
      <c r="B290" s="7" t="s">
        <v>54</v>
      </c>
      <c r="C290" s="7">
        <f t="shared" si="30"/>
        <v>416.3</v>
      </c>
      <c r="D290" s="7">
        <v>416.3</v>
      </c>
      <c r="E290" s="7">
        <f t="shared" si="27"/>
        <v>320</v>
      </c>
      <c r="F290" s="7">
        <f>SUM(H290,K290)</f>
        <v>96.3</v>
      </c>
      <c r="G290" s="88">
        <f t="shared" si="28"/>
        <v>23.132356473696852</v>
      </c>
      <c r="H290" s="7">
        <v>96.3</v>
      </c>
      <c r="I290" s="7"/>
      <c r="J290" s="7"/>
      <c r="K290" s="7"/>
      <c r="L290" s="7">
        <v>5</v>
      </c>
      <c r="M290" s="7" t="s">
        <v>658</v>
      </c>
      <c r="N290" s="7"/>
      <c r="O290" s="8"/>
      <c r="P290" s="8"/>
      <c r="Q290" s="2"/>
    </row>
    <row r="291" spans="1:17" x14ac:dyDescent="0.2">
      <c r="A291" s="29">
        <v>285</v>
      </c>
      <c r="B291" s="90" t="s">
        <v>55</v>
      </c>
      <c r="C291" s="7">
        <f t="shared" si="30"/>
        <v>352.3</v>
      </c>
      <c r="D291" s="7">
        <v>352.3</v>
      </c>
      <c r="E291" s="7">
        <f t="shared" si="27"/>
        <v>143.80000000000001</v>
      </c>
      <c r="F291" s="7">
        <f>SUM(H291,K291)</f>
        <v>208.5</v>
      </c>
      <c r="G291" s="88">
        <f t="shared" si="28"/>
        <v>59.182514902072093</v>
      </c>
      <c r="H291" s="7">
        <v>208.5</v>
      </c>
      <c r="I291" s="7"/>
      <c r="J291" s="7"/>
      <c r="K291" s="7"/>
      <c r="L291" s="7">
        <v>5</v>
      </c>
      <c r="M291" s="7" t="s">
        <v>658</v>
      </c>
      <c r="N291" s="7"/>
      <c r="O291" s="8"/>
      <c r="P291" s="8"/>
      <c r="Q291" s="2"/>
    </row>
    <row r="292" spans="1:17" x14ac:dyDescent="0.2">
      <c r="A292" s="29">
        <v>286</v>
      </c>
      <c r="B292" s="7" t="s">
        <v>56</v>
      </c>
      <c r="C292" s="7">
        <f t="shared" si="30"/>
        <v>3403</v>
      </c>
      <c r="D292" s="7">
        <v>3194.2</v>
      </c>
      <c r="E292" s="7">
        <f t="shared" si="27"/>
        <v>2806.3999999999996</v>
      </c>
      <c r="F292" s="7">
        <v>387.8</v>
      </c>
      <c r="G292" s="88">
        <f t="shared" si="28"/>
        <v>11.395827211284161</v>
      </c>
      <c r="H292" s="7">
        <v>387.8</v>
      </c>
      <c r="I292" s="7"/>
      <c r="J292" s="7">
        <f>K292+159.2</f>
        <v>208.79999999999998</v>
      </c>
      <c r="K292" s="7">
        <v>49.6</v>
      </c>
      <c r="L292" s="7">
        <v>4</v>
      </c>
      <c r="M292" s="7" t="s">
        <v>658</v>
      </c>
      <c r="N292" s="7"/>
      <c r="O292" s="8"/>
      <c r="P292" s="8"/>
      <c r="Q292" s="2"/>
    </row>
    <row r="293" spans="1:17" x14ac:dyDescent="0.2">
      <c r="A293" s="29">
        <v>287</v>
      </c>
      <c r="B293" s="7" t="s">
        <v>57</v>
      </c>
      <c r="C293" s="7">
        <f t="shared" si="30"/>
        <v>6652.3</v>
      </c>
      <c r="D293" s="7">
        <v>6025</v>
      </c>
      <c r="E293" s="7">
        <f t="shared" si="27"/>
        <v>5367.5</v>
      </c>
      <c r="F293" s="7">
        <v>657.5</v>
      </c>
      <c r="G293" s="88">
        <f t="shared" si="28"/>
        <v>9.8837995881123817</v>
      </c>
      <c r="H293" s="7">
        <v>657.5</v>
      </c>
      <c r="I293" s="7"/>
      <c r="J293" s="7">
        <v>627.29999999999995</v>
      </c>
      <c r="K293" s="7">
        <v>627.29999999999995</v>
      </c>
      <c r="L293" s="7">
        <v>4</v>
      </c>
      <c r="M293" s="7" t="s">
        <v>658</v>
      </c>
      <c r="N293" s="7"/>
      <c r="O293" s="8"/>
      <c r="P293" s="8"/>
      <c r="Q293" s="2"/>
    </row>
    <row r="294" spans="1:17" x14ac:dyDescent="0.2">
      <c r="A294" s="29">
        <v>288</v>
      </c>
      <c r="B294" s="7" t="s">
        <v>58</v>
      </c>
      <c r="C294" s="7">
        <f t="shared" si="30"/>
        <v>1380.3</v>
      </c>
      <c r="D294" s="7">
        <v>1266.2</v>
      </c>
      <c r="E294" s="7">
        <f t="shared" si="27"/>
        <v>1147.9000000000001</v>
      </c>
      <c r="F294" s="7">
        <v>118.3</v>
      </c>
      <c r="G294" s="88">
        <f t="shared" si="28"/>
        <v>8.5706005940737526</v>
      </c>
      <c r="H294" s="7">
        <v>118.3</v>
      </c>
      <c r="I294" s="7"/>
      <c r="J294" s="7">
        <v>114.1</v>
      </c>
      <c r="K294" s="7">
        <v>114.1</v>
      </c>
      <c r="L294" s="7">
        <v>4</v>
      </c>
      <c r="M294" s="7" t="s">
        <v>658</v>
      </c>
      <c r="N294" s="7"/>
      <c r="O294" s="8"/>
      <c r="P294" s="8"/>
      <c r="Q294" s="2"/>
    </row>
    <row r="295" spans="1:17" x14ac:dyDescent="0.2">
      <c r="A295" s="29">
        <v>289</v>
      </c>
      <c r="B295" s="7" t="s">
        <v>59</v>
      </c>
      <c r="C295" s="7">
        <f t="shared" si="30"/>
        <v>5042.1000000000004</v>
      </c>
      <c r="D295" s="7">
        <v>5042.1000000000004</v>
      </c>
      <c r="E295" s="7">
        <f t="shared" si="27"/>
        <v>4371.2000000000007</v>
      </c>
      <c r="F295" s="7">
        <f>SUM(H295,K295)</f>
        <v>670.9</v>
      </c>
      <c r="G295" s="88">
        <f t="shared" si="28"/>
        <v>13.30596378493088</v>
      </c>
      <c r="H295" s="7">
        <v>670.9</v>
      </c>
      <c r="I295" s="7"/>
      <c r="J295" s="7"/>
      <c r="K295" s="7"/>
      <c r="L295" s="7">
        <v>4</v>
      </c>
      <c r="M295" s="7" t="s">
        <v>658</v>
      </c>
      <c r="N295" s="7"/>
      <c r="O295" s="8"/>
      <c r="P295" s="8"/>
      <c r="Q295" s="2"/>
    </row>
    <row r="296" spans="1:17" x14ac:dyDescent="0.2">
      <c r="A296" s="29">
        <v>290</v>
      </c>
      <c r="B296" s="7" t="s">
        <v>43</v>
      </c>
      <c r="C296" s="7">
        <f t="shared" si="30"/>
        <v>2438.5</v>
      </c>
      <c r="D296" s="7">
        <v>2438.5</v>
      </c>
      <c r="E296" s="7">
        <f t="shared" si="27"/>
        <v>2008.5</v>
      </c>
      <c r="F296" s="7">
        <v>343.1</v>
      </c>
      <c r="G296" s="88">
        <f t="shared" si="28"/>
        <v>14.070125076891532</v>
      </c>
      <c r="H296" s="7">
        <v>430</v>
      </c>
      <c r="I296" s="7"/>
      <c r="J296" s="7"/>
      <c r="K296" s="7"/>
      <c r="L296" s="7">
        <v>4</v>
      </c>
      <c r="M296" s="7" t="s">
        <v>658</v>
      </c>
      <c r="N296" s="7"/>
      <c r="O296" s="8"/>
      <c r="P296" s="8"/>
      <c r="Q296" s="2"/>
    </row>
    <row r="297" spans="1:17" x14ac:dyDescent="0.2">
      <c r="A297" s="29">
        <v>291</v>
      </c>
      <c r="B297" s="7" t="s">
        <v>44</v>
      </c>
      <c r="C297" s="7">
        <f t="shared" si="30"/>
        <v>2733.4</v>
      </c>
      <c r="D297" s="7">
        <v>2637.1</v>
      </c>
      <c r="E297" s="7">
        <f t="shared" si="27"/>
        <v>2285.5</v>
      </c>
      <c r="F297" s="7">
        <f>SUM(H297,K297)</f>
        <v>351.6</v>
      </c>
      <c r="G297" s="88">
        <f t="shared" si="28"/>
        <v>12.863100899978051</v>
      </c>
      <c r="H297" s="7">
        <v>351.6</v>
      </c>
      <c r="I297" s="7"/>
      <c r="J297" s="7">
        <v>96.3</v>
      </c>
      <c r="K297" s="7"/>
      <c r="L297" s="7">
        <v>4</v>
      </c>
      <c r="M297" s="7" t="s">
        <v>658</v>
      </c>
      <c r="N297" s="7"/>
      <c r="O297" s="8"/>
      <c r="P297" s="8"/>
      <c r="Q297" s="2"/>
    </row>
    <row r="298" spans="1:17" x14ac:dyDescent="0.2">
      <c r="A298" s="29">
        <v>292</v>
      </c>
      <c r="B298" s="7" t="s">
        <v>45</v>
      </c>
      <c r="C298" s="7">
        <f t="shared" si="30"/>
        <v>1537.7</v>
      </c>
      <c r="D298" s="7">
        <v>1466.4</v>
      </c>
      <c r="E298" s="7">
        <f t="shared" si="27"/>
        <v>1271.9000000000001</v>
      </c>
      <c r="F298" s="7">
        <f>SUM(H298,K298)</f>
        <v>194.5</v>
      </c>
      <c r="G298" s="88">
        <f t="shared" si="28"/>
        <v>12.648761136762698</v>
      </c>
      <c r="H298" s="7">
        <v>194.5</v>
      </c>
      <c r="I298" s="7"/>
      <c r="J298" s="7">
        <v>71.3</v>
      </c>
      <c r="K298" s="7"/>
      <c r="L298" s="7">
        <v>4</v>
      </c>
      <c r="M298" s="7" t="s">
        <v>658</v>
      </c>
      <c r="N298" s="7"/>
      <c r="O298" s="8"/>
      <c r="P298" s="8"/>
      <c r="Q298" s="2"/>
    </row>
    <row r="299" spans="1:17" x14ac:dyDescent="0.2">
      <c r="A299" s="29">
        <v>293</v>
      </c>
      <c r="B299" s="7" t="s">
        <v>46</v>
      </c>
      <c r="C299" s="7">
        <f t="shared" si="30"/>
        <v>2722.26</v>
      </c>
      <c r="D299" s="7">
        <v>2634.86</v>
      </c>
      <c r="E299" s="7">
        <f t="shared" si="27"/>
        <v>2343.6600000000003</v>
      </c>
      <c r="F299" s="7">
        <f>SUM(H299,K299)</f>
        <v>291.2</v>
      </c>
      <c r="G299" s="88">
        <f t="shared" si="28"/>
        <v>10.696994409057179</v>
      </c>
      <c r="H299" s="7">
        <v>291.2</v>
      </c>
      <c r="I299" s="7"/>
      <c r="J299" s="7">
        <v>87.4</v>
      </c>
      <c r="K299" s="7"/>
      <c r="L299" s="7">
        <v>4</v>
      </c>
      <c r="M299" s="7" t="s">
        <v>658</v>
      </c>
      <c r="N299" s="7"/>
      <c r="O299" s="8"/>
      <c r="P299" s="8"/>
      <c r="Q299" s="2"/>
    </row>
    <row r="300" spans="1:17" x14ac:dyDescent="0.2">
      <c r="A300" s="29">
        <v>294</v>
      </c>
      <c r="B300" s="7" t="s">
        <v>47</v>
      </c>
      <c r="C300" s="7">
        <f t="shared" si="30"/>
        <v>3884.4</v>
      </c>
      <c r="D300" s="7">
        <v>2722</v>
      </c>
      <c r="E300" s="7">
        <f t="shared" si="27"/>
        <v>2661.1</v>
      </c>
      <c r="F300" s="7">
        <v>60.9</v>
      </c>
      <c r="G300" s="88">
        <f t="shared" si="28"/>
        <v>1.5678097003398208</v>
      </c>
      <c r="H300" s="7">
        <v>60.9</v>
      </c>
      <c r="I300" s="7"/>
      <c r="J300" s="7">
        <v>1162.4000000000001</v>
      </c>
      <c r="K300" s="7">
        <v>1162.4000000000001</v>
      </c>
      <c r="L300" s="7">
        <v>4</v>
      </c>
      <c r="M300" s="7" t="s">
        <v>658</v>
      </c>
      <c r="N300" s="7"/>
      <c r="O300" s="8"/>
      <c r="P300" s="8"/>
      <c r="Q300" s="2"/>
    </row>
    <row r="301" spans="1:17" x14ac:dyDescent="0.2">
      <c r="A301" s="29">
        <v>295</v>
      </c>
      <c r="B301" s="7" t="s">
        <v>48</v>
      </c>
      <c r="C301" s="7">
        <f t="shared" si="30"/>
        <v>2567.9</v>
      </c>
      <c r="D301" s="7">
        <v>2454.6</v>
      </c>
      <c r="E301" s="7">
        <f t="shared" si="27"/>
        <v>1995.6000000000001</v>
      </c>
      <c r="F301" s="7">
        <f>SUM(H301,K301)</f>
        <v>459</v>
      </c>
      <c r="G301" s="88">
        <f t="shared" si="28"/>
        <v>17.874527824292223</v>
      </c>
      <c r="H301" s="7">
        <v>459</v>
      </c>
      <c r="I301" s="7"/>
      <c r="J301" s="7">
        <v>113.3</v>
      </c>
      <c r="K301" s="7"/>
      <c r="L301" s="7">
        <v>4</v>
      </c>
      <c r="M301" s="7" t="s">
        <v>658</v>
      </c>
      <c r="N301" s="7"/>
      <c r="O301" s="8"/>
      <c r="P301" s="8"/>
      <c r="Q301" s="2"/>
    </row>
    <row r="302" spans="1:17" x14ac:dyDescent="0.2">
      <c r="A302" s="29">
        <v>296</v>
      </c>
      <c r="B302" s="7" t="s">
        <v>49</v>
      </c>
      <c r="C302" s="7">
        <f t="shared" si="30"/>
        <v>2573.3000000000002</v>
      </c>
      <c r="D302" s="7">
        <v>2458.3000000000002</v>
      </c>
      <c r="E302" s="7">
        <f t="shared" si="27"/>
        <v>2150.3000000000002</v>
      </c>
      <c r="F302" s="7">
        <v>308</v>
      </c>
      <c r="G302" s="88">
        <f t="shared" si="28"/>
        <v>11.969066956825865</v>
      </c>
      <c r="H302" s="7">
        <v>308</v>
      </c>
      <c r="I302" s="7"/>
      <c r="J302" s="7">
        <v>115</v>
      </c>
      <c r="K302" s="7">
        <v>115</v>
      </c>
      <c r="L302" s="7">
        <v>4</v>
      </c>
      <c r="M302" s="7" t="s">
        <v>658</v>
      </c>
      <c r="N302" s="7"/>
      <c r="O302" s="8"/>
      <c r="P302" s="8"/>
      <c r="Q302" s="2"/>
    </row>
    <row r="303" spans="1:17" x14ac:dyDescent="0.2">
      <c r="A303" s="29">
        <v>297</v>
      </c>
      <c r="B303" s="7" t="s">
        <v>50</v>
      </c>
      <c r="C303" s="7">
        <f t="shared" si="30"/>
        <v>3458.2000000000003</v>
      </c>
      <c r="D303" s="7">
        <v>3226.4</v>
      </c>
      <c r="E303" s="7">
        <f t="shared" si="27"/>
        <v>2736</v>
      </c>
      <c r="F303" s="7">
        <v>490.4</v>
      </c>
      <c r="G303" s="88">
        <f t="shared" si="28"/>
        <v>14.180787693019489</v>
      </c>
      <c r="H303" s="7">
        <v>490.4</v>
      </c>
      <c r="I303" s="7"/>
      <c r="J303" s="7">
        <v>231.8</v>
      </c>
      <c r="K303" s="7">
        <v>231.8</v>
      </c>
      <c r="L303" s="7">
        <v>4</v>
      </c>
      <c r="M303" s="7" t="s">
        <v>658</v>
      </c>
      <c r="N303" s="7"/>
      <c r="O303" s="8"/>
      <c r="P303" s="8"/>
      <c r="Q303" s="2"/>
    </row>
    <row r="304" spans="1:17" x14ac:dyDescent="0.2">
      <c r="A304" s="29">
        <v>298</v>
      </c>
      <c r="B304" s="7" t="s">
        <v>51</v>
      </c>
      <c r="C304" s="7">
        <f t="shared" si="30"/>
        <v>392.5</v>
      </c>
      <c r="D304" s="7">
        <v>392.5</v>
      </c>
      <c r="E304" s="7">
        <f t="shared" si="27"/>
        <v>315.10000000000002</v>
      </c>
      <c r="F304" s="7">
        <f t="shared" ref="F304:F313" si="31">SUM(H304,K304)</f>
        <v>77.400000000000006</v>
      </c>
      <c r="G304" s="88">
        <f t="shared" si="28"/>
        <v>19.719745222929937</v>
      </c>
      <c r="H304" s="7">
        <v>77.400000000000006</v>
      </c>
      <c r="I304" s="7"/>
      <c r="J304" s="7"/>
      <c r="K304" s="7"/>
      <c r="L304" s="7">
        <v>5</v>
      </c>
      <c r="M304" s="7" t="s">
        <v>658</v>
      </c>
      <c r="N304" s="7"/>
      <c r="O304" s="8"/>
      <c r="P304" s="8"/>
      <c r="Q304" s="2"/>
    </row>
    <row r="305" spans="1:17" x14ac:dyDescent="0.2">
      <c r="A305" s="29">
        <v>299</v>
      </c>
      <c r="B305" s="7" t="s">
        <v>131</v>
      </c>
      <c r="C305" s="7">
        <f t="shared" si="30"/>
        <v>2864.6</v>
      </c>
      <c r="D305" s="7">
        <v>2864.6</v>
      </c>
      <c r="E305" s="7">
        <f t="shared" si="27"/>
        <v>2705.4</v>
      </c>
      <c r="F305" s="7">
        <f t="shared" si="31"/>
        <v>159.19999999999999</v>
      </c>
      <c r="G305" s="88">
        <f t="shared" si="28"/>
        <v>5.5574949382112679</v>
      </c>
      <c r="H305" s="7">
        <v>159.19999999999999</v>
      </c>
      <c r="I305" s="7"/>
      <c r="J305" s="7"/>
      <c r="K305" s="7"/>
      <c r="L305" s="7">
        <v>1</v>
      </c>
      <c r="M305" s="7" t="s">
        <v>658</v>
      </c>
      <c r="N305" s="7"/>
      <c r="O305" s="8"/>
      <c r="P305" s="8"/>
      <c r="Q305" s="2"/>
    </row>
    <row r="306" spans="1:17" x14ac:dyDescent="0.2">
      <c r="A306" s="29">
        <v>300</v>
      </c>
      <c r="B306" s="7" t="s">
        <v>132</v>
      </c>
      <c r="C306" s="7">
        <f t="shared" si="30"/>
        <v>2890.9</v>
      </c>
      <c r="D306" s="7">
        <v>2890.9</v>
      </c>
      <c r="E306" s="7">
        <f t="shared" si="27"/>
        <v>2584.6</v>
      </c>
      <c r="F306" s="7">
        <f t="shared" si="31"/>
        <v>306.3</v>
      </c>
      <c r="G306" s="88">
        <f t="shared" si="28"/>
        <v>10.595316337472759</v>
      </c>
      <c r="H306" s="7">
        <v>306.3</v>
      </c>
      <c r="I306" s="7"/>
      <c r="J306" s="7"/>
      <c r="K306" s="7"/>
      <c r="L306" s="7">
        <v>1</v>
      </c>
      <c r="M306" s="7" t="s">
        <v>658</v>
      </c>
      <c r="N306" s="7"/>
      <c r="O306" s="8"/>
      <c r="P306" s="8"/>
      <c r="Q306" s="2"/>
    </row>
    <row r="307" spans="1:17" x14ac:dyDescent="0.2">
      <c r="A307" s="29">
        <v>301</v>
      </c>
      <c r="B307" s="7" t="s">
        <v>133</v>
      </c>
      <c r="C307" s="7">
        <f t="shared" si="30"/>
        <v>2940.5</v>
      </c>
      <c r="D307" s="7">
        <v>2940.5</v>
      </c>
      <c r="E307" s="7">
        <f t="shared" si="27"/>
        <v>2545.8000000000002</v>
      </c>
      <c r="F307" s="7">
        <f t="shared" si="31"/>
        <v>394.7</v>
      </c>
      <c r="G307" s="88">
        <f t="shared" si="28"/>
        <v>13.422887264070734</v>
      </c>
      <c r="H307" s="7">
        <v>394.7</v>
      </c>
      <c r="I307" s="7"/>
      <c r="J307" s="7"/>
      <c r="K307" s="7"/>
      <c r="L307" s="7">
        <v>1</v>
      </c>
      <c r="M307" s="7" t="s">
        <v>658</v>
      </c>
      <c r="N307" s="7"/>
      <c r="O307" s="8"/>
      <c r="P307" s="8"/>
      <c r="Q307" s="2"/>
    </row>
    <row r="308" spans="1:17" x14ac:dyDescent="0.2">
      <c r="A308" s="29">
        <v>302</v>
      </c>
      <c r="B308" s="7" t="s">
        <v>134</v>
      </c>
      <c r="C308" s="7">
        <f t="shared" si="30"/>
        <v>1947.1</v>
      </c>
      <c r="D308" s="7">
        <v>1947.1</v>
      </c>
      <c r="E308" s="7">
        <f t="shared" si="27"/>
        <v>1666.5</v>
      </c>
      <c r="F308" s="7">
        <f t="shared" si="31"/>
        <v>280.60000000000002</v>
      </c>
      <c r="G308" s="88">
        <f t="shared" si="28"/>
        <v>14.411175594473836</v>
      </c>
      <c r="H308" s="7">
        <v>280.60000000000002</v>
      </c>
      <c r="I308" s="7"/>
      <c r="J308" s="7"/>
      <c r="K308" s="7"/>
      <c r="L308" s="7">
        <v>2</v>
      </c>
      <c r="M308" s="7" t="s">
        <v>658</v>
      </c>
      <c r="N308" s="7"/>
      <c r="O308" s="8"/>
      <c r="P308" s="8"/>
      <c r="Q308" s="2"/>
    </row>
    <row r="309" spans="1:17" x14ac:dyDescent="0.2">
      <c r="A309" s="29">
        <v>303</v>
      </c>
      <c r="B309" s="84" t="s">
        <v>179</v>
      </c>
      <c r="C309" s="84">
        <f t="shared" si="30"/>
        <v>3690.6000000000004</v>
      </c>
      <c r="D309" s="84">
        <v>3607.8</v>
      </c>
      <c r="E309" s="85">
        <f t="shared" si="27"/>
        <v>2713.4</v>
      </c>
      <c r="F309" s="84">
        <f t="shared" si="31"/>
        <v>917.6</v>
      </c>
      <c r="G309" s="88">
        <f t="shared" si="28"/>
        <v>24.863165880886577</v>
      </c>
      <c r="H309" s="84">
        <v>894.4</v>
      </c>
      <c r="I309" s="84" t="s">
        <v>794</v>
      </c>
      <c r="J309" s="84">
        <v>82.8</v>
      </c>
      <c r="K309" s="84">
        <v>23.2</v>
      </c>
      <c r="L309" s="85">
        <v>2</v>
      </c>
      <c r="M309" s="85" t="s">
        <v>794</v>
      </c>
      <c r="N309" s="7"/>
      <c r="O309" s="8"/>
      <c r="P309" s="8"/>
      <c r="Q309" s="2"/>
    </row>
    <row r="310" spans="1:17" x14ac:dyDescent="0.2">
      <c r="A310" s="29">
        <v>304</v>
      </c>
      <c r="B310" s="7" t="s">
        <v>507</v>
      </c>
      <c r="C310" s="7">
        <f t="shared" si="30"/>
        <v>2910.2</v>
      </c>
      <c r="D310" s="7">
        <v>2910.2</v>
      </c>
      <c r="E310" s="7">
        <f t="shared" si="27"/>
        <v>2603.7999999999997</v>
      </c>
      <c r="F310" s="7">
        <f t="shared" si="31"/>
        <v>306.39999999999998</v>
      </c>
      <c r="G310" s="88">
        <f t="shared" si="28"/>
        <v>10.528486014706893</v>
      </c>
      <c r="H310" s="7">
        <v>306.39999999999998</v>
      </c>
      <c r="I310" s="7"/>
      <c r="J310" s="7"/>
      <c r="K310" s="7"/>
      <c r="L310" s="7">
        <v>4</v>
      </c>
      <c r="M310" s="7" t="s">
        <v>658</v>
      </c>
      <c r="N310" s="7"/>
      <c r="O310" s="8"/>
      <c r="P310" s="8"/>
      <c r="Q310" s="2"/>
    </row>
    <row r="311" spans="1:17" x14ac:dyDescent="0.2">
      <c r="A311" s="29">
        <v>305</v>
      </c>
      <c r="B311" s="7" t="s">
        <v>509</v>
      </c>
      <c r="C311" s="7">
        <f t="shared" si="30"/>
        <v>3869.8</v>
      </c>
      <c r="D311" s="7">
        <v>3869.8</v>
      </c>
      <c r="E311" s="7">
        <f t="shared" si="27"/>
        <v>3481.8</v>
      </c>
      <c r="F311" s="7">
        <f t="shared" si="31"/>
        <v>388</v>
      </c>
      <c r="G311" s="88">
        <f t="shared" si="28"/>
        <v>10.026357951315314</v>
      </c>
      <c r="H311" s="7">
        <v>388</v>
      </c>
      <c r="I311" s="7"/>
      <c r="J311" s="7"/>
      <c r="K311" s="7"/>
      <c r="L311" s="7">
        <v>4</v>
      </c>
      <c r="M311" s="7" t="s">
        <v>658</v>
      </c>
      <c r="N311" s="7"/>
      <c r="O311" s="8"/>
      <c r="P311" s="8"/>
      <c r="Q311" s="2"/>
    </row>
    <row r="312" spans="1:17" x14ac:dyDescent="0.2">
      <c r="A312" s="29">
        <v>306</v>
      </c>
      <c r="B312" s="7" t="s">
        <v>510</v>
      </c>
      <c r="C312" s="7">
        <f t="shared" si="30"/>
        <v>3873.9</v>
      </c>
      <c r="D312" s="7">
        <v>3873.9</v>
      </c>
      <c r="E312" s="7">
        <f t="shared" si="27"/>
        <v>3346.8</v>
      </c>
      <c r="F312" s="7">
        <f t="shared" si="31"/>
        <v>527.1</v>
      </c>
      <c r="G312" s="88">
        <f t="shared" si="28"/>
        <v>13.606443119337102</v>
      </c>
      <c r="H312" s="7">
        <v>527.1</v>
      </c>
      <c r="I312" s="7"/>
      <c r="J312" s="7"/>
      <c r="K312" s="7"/>
      <c r="L312" s="7">
        <v>4</v>
      </c>
      <c r="M312" s="7" t="s">
        <v>658</v>
      </c>
      <c r="N312" s="7"/>
      <c r="O312" s="8"/>
      <c r="P312" s="8"/>
      <c r="Q312" s="2"/>
    </row>
    <row r="313" spans="1:17" x14ac:dyDescent="0.2">
      <c r="A313" s="29">
        <v>307</v>
      </c>
      <c r="B313" s="7" t="s">
        <v>508</v>
      </c>
      <c r="C313" s="7">
        <f t="shared" si="30"/>
        <v>2997.7</v>
      </c>
      <c r="D313" s="7">
        <v>2997.7</v>
      </c>
      <c r="E313" s="7">
        <f t="shared" si="27"/>
        <v>2539.7999999999997</v>
      </c>
      <c r="F313" s="7">
        <f t="shared" si="31"/>
        <v>457.9</v>
      </c>
      <c r="G313" s="88">
        <f t="shared" si="28"/>
        <v>15.275044200553758</v>
      </c>
      <c r="H313" s="7">
        <v>457.9</v>
      </c>
      <c r="I313" s="7"/>
      <c r="J313" s="7"/>
      <c r="K313" s="7"/>
      <c r="L313" s="7">
        <v>4</v>
      </c>
      <c r="M313" s="7" t="s">
        <v>658</v>
      </c>
      <c r="N313" s="7"/>
      <c r="O313" s="8"/>
      <c r="P313" s="8"/>
      <c r="Q313" s="2"/>
    </row>
    <row r="314" spans="1:17" x14ac:dyDescent="0.2">
      <c r="A314" s="29">
        <v>308</v>
      </c>
      <c r="B314" s="7" t="s">
        <v>388</v>
      </c>
      <c r="C314" s="7">
        <f t="shared" si="30"/>
        <v>3610.2999999999997</v>
      </c>
      <c r="D314" s="7">
        <v>3226.7</v>
      </c>
      <c r="E314" s="7">
        <f t="shared" si="27"/>
        <v>2695.4999999999995</v>
      </c>
      <c r="F314" s="7">
        <v>531.20000000000005</v>
      </c>
      <c r="G314" s="88">
        <f t="shared" si="28"/>
        <v>14.713458715342217</v>
      </c>
      <c r="H314" s="7">
        <v>531.20000000000005</v>
      </c>
      <c r="I314" s="7"/>
      <c r="J314" s="7">
        <v>383.6</v>
      </c>
      <c r="K314" s="7">
        <v>124.1</v>
      </c>
      <c r="L314" s="7">
        <v>4</v>
      </c>
      <c r="M314" s="7" t="s">
        <v>658</v>
      </c>
      <c r="N314" s="7"/>
      <c r="O314" s="8"/>
      <c r="P314" s="8"/>
      <c r="Q314" s="2"/>
    </row>
    <row r="315" spans="1:17" x14ac:dyDescent="0.2">
      <c r="A315" s="29">
        <v>309</v>
      </c>
      <c r="B315" s="7" t="s">
        <v>394</v>
      </c>
      <c r="C315" s="7">
        <f t="shared" si="30"/>
        <v>454.7</v>
      </c>
      <c r="D315" s="7">
        <v>454.7</v>
      </c>
      <c r="E315" s="7">
        <f t="shared" si="27"/>
        <v>385.2</v>
      </c>
      <c r="F315" s="7">
        <f>SUM(H315,K315)</f>
        <v>69.5</v>
      </c>
      <c r="G315" s="88">
        <f t="shared" si="28"/>
        <v>15.284803166923247</v>
      </c>
      <c r="H315" s="7">
        <v>69.5</v>
      </c>
      <c r="I315" s="7"/>
      <c r="J315" s="7"/>
      <c r="K315" s="7"/>
      <c r="L315" s="7">
        <v>5</v>
      </c>
      <c r="M315" s="7" t="s">
        <v>658</v>
      </c>
      <c r="N315" s="7"/>
      <c r="O315" s="8"/>
      <c r="P315" s="8"/>
      <c r="Q315" s="2"/>
    </row>
    <row r="316" spans="1:17" x14ac:dyDescent="0.2">
      <c r="A316" s="29">
        <v>310</v>
      </c>
      <c r="B316" s="7" t="s">
        <v>389</v>
      </c>
      <c r="C316" s="7">
        <f t="shared" si="30"/>
        <v>2124.9</v>
      </c>
      <c r="D316" s="7">
        <v>1956.6</v>
      </c>
      <c r="E316" s="7">
        <f t="shared" si="27"/>
        <v>1739.7</v>
      </c>
      <c r="F316" s="7">
        <v>155.80000000000001</v>
      </c>
      <c r="G316" s="88">
        <f t="shared" si="28"/>
        <v>7.332109746341005</v>
      </c>
      <c r="H316" s="7">
        <v>216.9</v>
      </c>
      <c r="I316" s="7"/>
      <c r="J316" s="7">
        <v>168.3</v>
      </c>
      <c r="K316" s="7">
        <v>168.3</v>
      </c>
      <c r="L316" s="7">
        <v>2</v>
      </c>
      <c r="M316" s="7" t="s">
        <v>658</v>
      </c>
      <c r="N316" s="7"/>
      <c r="O316" s="8"/>
      <c r="P316" s="8"/>
      <c r="Q316" s="2"/>
    </row>
    <row r="317" spans="1:17" x14ac:dyDescent="0.2">
      <c r="A317" s="29">
        <v>311</v>
      </c>
      <c r="B317" s="7" t="s">
        <v>390</v>
      </c>
      <c r="C317" s="7">
        <f t="shared" si="30"/>
        <v>1995.6</v>
      </c>
      <c r="D317" s="7">
        <v>1995.6</v>
      </c>
      <c r="E317" s="7">
        <f t="shared" si="27"/>
        <v>1718.6</v>
      </c>
      <c r="F317" s="7">
        <f>SUM(H317,K317)</f>
        <v>277</v>
      </c>
      <c r="G317" s="88">
        <f t="shared" si="28"/>
        <v>13.88053718179996</v>
      </c>
      <c r="H317" s="7">
        <v>277</v>
      </c>
      <c r="I317" s="7"/>
      <c r="J317" s="7"/>
      <c r="K317" s="7"/>
      <c r="L317" s="7">
        <v>2</v>
      </c>
      <c r="M317" s="7" t="s">
        <v>658</v>
      </c>
      <c r="N317" s="7"/>
      <c r="O317" s="8"/>
      <c r="P317" s="8"/>
      <c r="Q317" s="2"/>
    </row>
    <row r="318" spans="1:17" x14ac:dyDescent="0.2">
      <c r="A318" s="29">
        <v>312</v>
      </c>
      <c r="B318" s="7" t="s">
        <v>391</v>
      </c>
      <c r="C318" s="7">
        <f t="shared" si="30"/>
        <v>2462.5</v>
      </c>
      <c r="D318" s="7">
        <v>2462.5</v>
      </c>
      <c r="E318" s="7">
        <f t="shared" si="27"/>
        <v>2133.5</v>
      </c>
      <c r="F318" s="7">
        <f>SUM(H318,K318)</f>
        <v>329</v>
      </c>
      <c r="G318" s="88">
        <f t="shared" si="28"/>
        <v>13.360406091370558</v>
      </c>
      <c r="H318" s="7">
        <v>329</v>
      </c>
      <c r="I318" s="7"/>
      <c r="J318" s="7"/>
      <c r="K318" s="7"/>
      <c r="L318" s="7">
        <v>4</v>
      </c>
      <c r="M318" s="7" t="s">
        <v>658</v>
      </c>
      <c r="N318" s="7"/>
      <c r="O318" s="8"/>
      <c r="P318" s="8"/>
      <c r="Q318" s="2"/>
    </row>
    <row r="319" spans="1:17" x14ac:dyDescent="0.2">
      <c r="A319" s="29">
        <v>313</v>
      </c>
      <c r="B319" s="7" t="s">
        <v>392</v>
      </c>
      <c r="C319" s="7">
        <f t="shared" ref="C319:C345" si="32">SUM(D319,J319)</f>
        <v>3744.1</v>
      </c>
      <c r="D319" s="7">
        <v>3315.5</v>
      </c>
      <c r="E319" s="7">
        <f t="shared" si="27"/>
        <v>2595.2999999999997</v>
      </c>
      <c r="F319" s="7">
        <f>SUM(H319,K319)</f>
        <v>720.2</v>
      </c>
      <c r="G319" s="88">
        <f t="shared" si="28"/>
        <v>19.235597339814646</v>
      </c>
      <c r="H319" s="7">
        <v>720.2</v>
      </c>
      <c r="I319" s="7"/>
      <c r="J319" s="7">
        <v>428.6</v>
      </c>
      <c r="K319" s="7"/>
      <c r="L319" s="7">
        <v>4</v>
      </c>
      <c r="M319" s="7" t="s">
        <v>658</v>
      </c>
      <c r="N319" s="7"/>
      <c r="O319" s="8"/>
      <c r="P319" s="8"/>
      <c r="Q319" s="2"/>
    </row>
    <row r="320" spans="1:17" x14ac:dyDescent="0.2">
      <c r="A320" s="29">
        <v>314</v>
      </c>
      <c r="B320" s="7" t="s">
        <v>393</v>
      </c>
      <c r="C320" s="7">
        <f t="shared" si="32"/>
        <v>3328.5</v>
      </c>
      <c r="D320" s="7">
        <v>3202.5</v>
      </c>
      <c r="E320" s="7">
        <f t="shared" si="27"/>
        <v>2818.5</v>
      </c>
      <c r="F320" s="7">
        <v>384</v>
      </c>
      <c r="G320" s="88">
        <f t="shared" si="28"/>
        <v>11.536728255971159</v>
      </c>
      <c r="H320" s="7">
        <v>384</v>
      </c>
      <c r="I320" s="7"/>
      <c r="J320" s="7">
        <v>126</v>
      </c>
      <c r="K320" s="7">
        <v>126</v>
      </c>
      <c r="L320" s="7">
        <v>4</v>
      </c>
      <c r="M320" s="7" t="s">
        <v>658</v>
      </c>
      <c r="N320" s="7"/>
      <c r="O320" s="8"/>
      <c r="P320" s="8"/>
      <c r="Q320" s="2"/>
    </row>
    <row r="321" spans="1:17" x14ac:dyDescent="0.2">
      <c r="A321" s="29">
        <v>315</v>
      </c>
      <c r="B321" s="7" t="s">
        <v>534</v>
      </c>
      <c r="C321" s="7">
        <f t="shared" si="32"/>
        <v>6342.2000000000007</v>
      </c>
      <c r="D321" s="7">
        <v>6242.6</v>
      </c>
      <c r="E321" s="7">
        <f t="shared" si="27"/>
        <v>5213.8</v>
      </c>
      <c r="F321" s="7">
        <v>982.1</v>
      </c>
      <c r="G321" s="88">
        <f t="shared" si="28"/>
        <v>15.485162877235028</v>
      </c>
      <c r="H321" s="7">
        <v>1028.8</v>
      </c>
      <c r="I321" s="7"/>
      <c r="J321" s="7">
        <v>99.6</v>
      </c>
      <c r="K321" s="7">
        <v>99.6</v>
      </c>
      <c r="L321" s="7">
        <v>2</v>
      </c>
      <c r="M321" s="7" t="s">
        <v>658</v>
      </c>
      <c r="N321" s="7"/>
      <c r="O321" s="8"/>
      <c r="P321" s="8"/>
      <c r="Q321" s="2"/>
    </row>
    <row r="322" spans="1:17" x14ac:dyDescent="0.2">
      <c r="A322" s="29">
        <v>316</v>
      </c>
      <c r="B322" s="7" t="s">
        <v>535</v>
      </c>
      <c r="C322" s="7">
        <f t="shared" si="32"/>
        <v>6598.6</v>
      </c>
      <c r="D322" s="7">
        <v>6398.8</v>
      </c>
      <c r="E322" s="7">
        <f t="shared" si="27"/>
        <v>5578.1</v>
      </c>
      <c r="F322" s="7">
        <v>759.4</v>
      </c>
      <c r="G322" s="88">
        <f t="shared" si="28"/>
        <v>11.508501803412845</v>
      </c>
      <c r="H322" s="7">
        <v>820.7</v>
      </c>
      <c r="I322" s="7"/>
      <c r="J322" s="7">
        <v>199.8</v>
      </c>
      <c r="K322" s="7">
        <v>199.8</v>
      </c>
      <c r="L322" s="7">
        <v>2</v>
      </c>
      <c r="M322" s="7" t="s">
        <v>658</v>
      </c>
      <c r="N322" s="7"/>
      <c r="O322" s="8"/>
      <c r="P322" s="8"/>
      <c r="Q322" s="2"/>
    </row>
    <row r="323" spans="1:17" x14ac:dyDescent="0.2">
      <c r="A323" s="29">
        <v>317</v>
      </c>
      <c r="B323" s="7" t="s">
        <v>60</v>
      </c>
      <c r="C323" s="7">
        <f t="shared" si="32"/>
        <v>3143.5</v>
      </c>
      <c r="D323" s="7">
        <v>3143.5</v>
      </c>
      <c r="E323" s="7">
        <f t="shared" si="27"/>
        <v>2833.5</v>
      </c>
      <c r="F323" s="7">
        <f>SUM(H323,K323)</f>
        <v>310</v>
      </c>
      <c r="G323" s="88">
        <f t="shared" si="28"/>
        <v>9.8616192142516308</v>
      </c>
      <c r="H323" s="7">
        <v>310</v>
      </c>
      <c r="I323" s="7"/>
      <c r="J323" s="7"/>
      <c r="K323" s="7"/>
      <c r="L323" s="7">
        <v>4</v>
      </c>
      <c r="M323" s="7" t="s">
        <v>658</v>
      </c>
      <c r="N323" s="7"/>
      <c r="O323" s="8"/>
      <c r="P323" s="8"/>
      <c r="Q323" s="2"/>
    </row>
    <row r="324" spans="1:17" x14ac:dyDescent="0.2">
      <c r="A324" s="29">
        <v>318</v>
      </c>
      <c r="B324" s="7" t="s">
        <v>61</v>
      </c>
      <c r="C324" s="7">
        <f t="shared" si="32"/>
        <v>2694.1000000000004</v>
      </c>
      <c r="D324" s="7">
        <v>2538.8000000000002</v>
      </c>
      <c r="E324" s="7">
        <f t="shared" si="27"/>
        <v>1958.1000000000006</v>
      </c>
      <c r="F324" s="7">
        <f>SUM(H324,K324)</f>
        <v>580.70000000000005</v>
      </c>
      <c r="G324" s="88">
        <f t="shared" si="28"/>
        <v>21.554507998960691</v>
      </c>
      <c r="H324" s="7">
        <v>580.70000000000005</v>
      </c>
      <c r="I324" s="7"/>
      <c r="J324" s="7">
        <v>155.30000000000001</v>
      </c>
      <c r="K324" s="7"/>
      <c r="L324" s="7">
        <v>4</v>
      </c>
      <c r="M324" s="7" t="s">
        <v>658</v>
      </c>
      <c r="N324" s="7"/>
      <c r="O324" s="8"/>
      <c r="P324" s="8"/>
      <c r="Q324" s="2"/>
    </row>
    <row r="325" spans="1:17" x14ac:dyDescent="0.2">
      <c r="A325" s="29">
        <v>319</v>
      </c>
      <c r="B325" s="7" t="s">
        <v>533</v>
      </c>
      <c r="C325" s="7">
        <f t="shared" si="32"/>
        <v>6444.4</v>
      </c>
      <c r="D325" s="7">
        <v>6045.4</v>
      </c>
      <c r="E325" s="7">
        <f t="shared" si="27"/>
        <v>5351.5999999999995</v>
      </c>
      <c r="F325" s="7">
        <v>693.8</v>
      </c>
      <c r="G325" s="88">
        <f t="shared" si="28"/>
        <v>10.765936316802186</v>
      </c>
      <c r="H325" s="7">
        <v>693.8</v>
      </c>
      <c r="I325" s="7"/>
      <c r="J325" s="7">
        <v>399</v>
      </c>
      <c r="K325" s="7">
        <v>377.6</v>
      </c>
      <c r="L325" s="7">
        <v>4</v>
      </c>
      <c r="M325" s="7" t="s">
        <v>658</v>
      </c>
      <c r="N325" s="7"/>
      <c r="O325" s="8"/>
      <c r="P325" s="8"/>
      <c r="Q325" s="2"/>
    </row>
    <row r="326" spans="1:17" x14ac:dyDescent="0.2">
      <c r="A326" s="29">
        <v>320</v>
      </c>
      <c r="B326" s="7" t="s">
        <v>471</v>
      </c>
      <c r="C326" s="7">
        <f t="shared" si="32"/>
        <v>122.7</v>
      </c>
      <c r="D326" s="7">
        <v>122.7</v>
      </c>
      <c r="E326" s="7">
        <f t="shared" si="27"/>
        <v>74.400000000000006</v>
      </c>
      <c r="F326" s="7">
        <f>SUM(H326,K326)</f>
        <v>48.3</v>
      </c>
      <c r="G326" s="88">
        <f t="shared" si="28"/>
        <v>39.364303178484107</v>
      </c>
      <c r="H326" s="7">
        <v>48.3</v>
      </c>
      <c r="I326" s="7"/>
      <c r="J326" s="7"/>
      <c r="K326" s="7"/>
      <c r="L326" s="7">
        <v>5</v>
      </c>
      <c r="M326" s="7" t="s">
        <v>658</v>
      </c>
      <c r="N326" s="7"/>
      <c r="O326" s="8"/>
      <c r="P326" s="8"/>
      <c r="Q326" s="2"/>
    </row>
    <row r="327" spans="1:17" x14ac:dyDescent="0.2">
      <c r="A327" s="29">
        <v>321</v>
      </c>
      <c r="B327" s="7" t="s">
        <v>470</v>
      </c>
      <c r="C327" s="7">
        <f t="shared" si="32"/>
        <v>279.60000000000002</v>
      </c>
      <c r="D327" s="7">
        <v>279.60000000000002</v>
      </c>
      <c r="E327" s="7">
        <f t="shared" ref="E327:E390" si="33">C327-H327-J327</f>
        <v>146.30000000000001</v>
      </c>
      <c r="F327" s="7">
        <f>SUM(H327,K327)</f>
        <v>133.30000000000001</v>
      </c>
      <c r="G327" s="88">
        <f t="shared" ref="G327:G390" si="34">F327/C327*100</f>
        <v>47.675250357653795</v>
      </c>
      <c r="H327" s="7">
        <v>133.30000000000001</v>
      </c>
      <c r="I327" s="7"/>
      <c r="J327" s="7"/>
      <c r="K327" s="7"/>
      <c r="L327" s="7">
        <v>5</v>
      </c>
      <c r="M327" s="7" t="s">
        <v>658</v>
      </c>
      <c r="N327" s="7"/>
      <c r="O327" s="8"/>
      <c r="P327" s="8"/>
      <c r="Q327" s="2"/>
    </row>
    <row r="328" spans="1:17" x14ac:dyDescent="0.2">
      <c r="A328" s="29">
        <v>322</v>
      </c>
      <c r="B328" s="7" t="s">
        <v>287</v>
      </c>
      <c r="C328" s="7">
        <f t="shared" si="32"/>
        <v>2735.4</v>
      </c>
      <c r="D328" s="7">
        <v>2676.8</v>
      </c>
      <c r="E328" s="7">
        <f t="shared" si="33"/>
        <v>2066.4</v>
      </c>
      <c r="F328" s="7">
        <f>SUM(H328,K328)</f>
        <v>610.4</v>
      </c>
      <c r="G328" s="88">
        <f t="shared" si="34"/>
        <v>22.31483512466184</v>
      </c>
      <c r="H328" s="7">
        <v>610.4</v>
      </c>
      <c r="I328" s="7"/>
      <c r="J328" s="7">
        <v>58.6</v>
      </c>
      <c r="K328" s="7"/>
      <c r="L328" s="7">
        <v>2</v>
      </c>
      <c r="M328" s="7" t="s">
        <v>658</v>
      </c>
      <c r="N328" s="7"/>
      <c r="O328" s="8"/>
      <c r="P328" s="8"/>
      <c r="Q328" s="2"/>
    </row>
    <row r="329" spans="1:17" ht="12.75" customHeight="1" x14ac:dyDescent="0.2">
      <c r="A329" s="29">
        <v>323</v>
      </c>
      <c r="B329" s="7" t="s">
        <v>404</v>
      </c>
      <c r="C329" s="7">
        <f t="shared" si="32"/>
        <v>270.60000000000002</v>
      </c>
      <c r="D329" s="7">
        <v>270.60000000000002</v>
      </c>
      <c r="E329" s="7">
        <f t="shared" si="33"/>
        <v>270.60000000000002</v>
      </c>
      <c r="F329" s="7"/>
      <c r="G329" s="88">
        <f t="shared" si="34"/>
        <v>0</v>
      </c>
      <c r="H329" s="64"/>
      <c r="I329" s="7"/>
      <c r="J329" s="7"/>
      <c r="K329" s="7"/>
      <c r="L329" s="7">
        <v>4</v>
      </c>
      <c r="M329" s="7" t="s">
        <v>658</v>
      </c>
      <c r="O329" s="50" t="s">
        <v>768</v>
      </c>
      <c r="P329" s="8"/>
      <c r="Q329" s="2"/>
    </row>
    <row r="330" spans="1:17" x14ac:dyDescent="0.2">
      <c r="A330" s="29">
        <v>324</v>
      </c>
      <c r="B330" s="90" t="s">
        <v>405</v>
      </c>
      <c r="C330" s="7">
        <f t="shared" si="32"/>
        <v>279.89999999999998</v>
      </c>
      <c r="D330" s="7">
        <v>279.89999999999998</v>
      </c>
      <c r="E330" s="7">
        <f t="shared" si="33"/>
        <v>69.499999999999972</v>
      </c>
      <c r="F330" s="7">
        <f>SUM(H330,K330)</f>
        <v>210.4</v>
      </c>
      <c r="G330" s="88">
        <f t="shared" si="34"/>
        <v>75.169703465523412</v>
      </c>
      <c r="H330" s="7">
        <v>210.4</v>
      </c>
      <c r="I330" s="7"/>
      <c r="J330" s="7"/>
      <c r="K330" s="7"/>
      <c r="L330" s="7">
        <v>4</v>
      </c>
      <c r="M330" s="7" t="s">
        <v>658</v>
      </c>
      <c r="N330" s="7"/>
      <c r="O330" s="8"/>
      <c r="P330" s="8"/>
      <c r="Q330" s="2"/>
    </row>
    <row r="331" spans="1:17" x14ac:dyDescent="0.2">
      <c r="A331" s="29">
        <v>325</v>
      </c>
      <c r="B331" s="7" t="s">
        <v>406</v>
      </c>
      <c r="C331" s="7">
        <f t="shared" si="32"/>
        <v>279.2</v>
      </c>
      <c r="D331" s="7">
        <v>279.2</v>
      </c>
      <c r="E331" s="7">
        <f t="shared" si="33"/>
        <v>241.29999999999998</v>
      </c>
      <c r="F331" s="7">
        <f>SUM(H331,K331)</f>
        <v>37.9</v>
      </c>
      <c r="G331" s="88">
        <f t="shared" si="34"/>
        <v>13.574498567335244</v>
      </c>
      <c r="H331" s="7">
        <v>37.9</v>
      </c>
      <c r="I331" s="7"/>
      <c r="J331" s="7"/>
      <c r="K331" s="7"/>
      <c r="L331" s="7">
        <v>4</v>
      </c>
      <c r="M331" s="7" t="s">
        <v>658</v>
      </c>
      <c r="N331" s="7"/>
      <c r="O331" s="8"/>
      <c r="P331" s="8"/>
      <c r="Q331" s="2"/>
    </row>
    <row r="332" spans="1:17" x14ac:dyDescent="0.2">
      <c r="A332" s="29">
        <v>326</v>
      </c>
      <c r="B332" s="7" t="s">
        <v>407</v>
      </c>
      <c r="C332" s="7">
        <f t="shared" si="32"/>
        <v>891.6</v>
      </c>
      <c r="D332" s="7">
        <v>891.6</v>
      </c>
      <c r="E332" s="7">
        <f t="shared" si="33"/>
        <v>664.7</v>
      </c>
      <c r="F332" s="7">
        <f>SUM(H332,K332)</f>
        <v>226.9</v>
      </c>
      <c r="G332" s="88">
        <f t="shared" si="34"/>
        <v>25.448631673396143</v>
      </c>
      <c r="H332" s="7">
        <v>226.9</v>
      </c>
      <c r="I332" s="7"/>
      <c r="J332" s="7"/>
      <c r="K332" s="7"/>
      <c r="L332" s="7">
        <v>4</v>
      </c>
      <c r="M332" s="7" t="s">
        <v>658</v>
      </c>
      <c r="N332" s="7"/>
      <c r="O332" s="8"/>
      <c r="P332" s="8"/>
      <c r="Q332" s="2"/>
    </row>
    <row r="333" spans="1:17" x14ac:dyDescent="0.2">
      <c r="A333" s="29">
        <v>327</v>
      </c>
      <c r="B333" s="90" t="s">
        <v>408</v>
      </c>
      <c r="C333" s="7">
        <f t="shared" si="32"/>
        <v>280</v>
      </c>
      <c r="D333" s="7">
        <v>280</v>
      </c>
      <c r="E333" s="7">
        <f t="shared" si="33"/>
        <v>203.5</v>
      </c>
      <c r="F333" s="7">
        <f>SUM(H333,K333)</f>
        <v>76.5</v>
      </c>
      <c r="G333" s="88">
        <f t="shared" si="34"/>
        <v>27.321428571428569</v>
      </c>
      <c r="H333" s="7">
        <v>76.5</v>
      </c>
      <c r="I333" s="7"/>
      <c r="J333" s="7"/>
      <c r="K333" s="7"/>
      <c r="L333" s="7">
        <v>4</v>
      </c>
      <c r="M333" s="7" t="s">
        <v>658</v>
      </c>
      <c r="N333" s="7"/>
      <c r="O333" s="8"/>
      <c r="P333" s="8"/>
      <c r="Q333" s="2"/>
    </row>
    <row r="334" spans="1:17" x14ac:dyDescent="0.2">
      <c r="A334" s="29">
        <v>328</v>
      </c>
      <c r="B334" s="7" t="s">
        <v>409</v>
      </c>
      <c r="C334" s="7">
        <f t="shared" si="32"/>
        <v>269.3</v>
      </c>
      <c r="D334" s="7">
        <v>269.3</v>
      </c>
      <c r="E334" s="7">
        <f t="shared" si="33"/>
        <v>209.9</v>
      </c>
      <c r="F334" s="7">
        <v>60.6</v>
      </c>
      <c r="G334" s="88">
        <f t="shared" si="34"/>
        <v>22.502784998143337</v>
      </c>
      <c r="H334" s="7">
        <v>59.4</v>
      </c>
      <c r="I334" s="7"/>
      <c r="J334" s="7"/>
      <c r="K334" s="7"/>
      <c r="L334" s="7">
        <v>4</v>
      </c>
      <c r="M334" s="7" t="s">
        <v>658</v>
      </c>
      <c r="N334" s="7"/>
      <c r="O334" s="8"/>
      <c r="P334" s="8"/>
      <c r="Q334" s="2"/>
    </row>
    <row r="335" spans="1:17" x14ac:dyDescent="0.2">
      <c r="A335" s="29">
        <v>329</v>
      </c>
      <c r="B335" s="7" t="s">
        <v>410</v>
      </c>
      <c r="C335" s="7">
        <f t="shared" si="32"/>
        <v>803.3</v>
      </c>
      <c r="D335" s="7">
        <v>803.3</v>
      </c>
      <c r="E335" s="7">
        <f t="shared" si="33"/>
        <v>723.3</v>
      </c>
      <c r="F335" s="7">
        <f>SUM(H335,K335)</f>
        <v>80</v>
      </c>
      <c r="G335" s="88">
        <f t="shared" si="34"/>
        <v>9.9589194572388902</v>
      </c>
      <c r="H335" s="7">
        <v>80</v>
      </c>
      <c r="I335" s="7"/>
      <c r="J335" s="7"/>
      <c r="K335" s="7"/>
      <c r="L335" s="7">
        <v>4</v>
      </c>
      <c r="M335" s="7" t="s">
        <v>658</v>
      </c>
      <c r="N335" s="7"/>
      <c r="O335" s="8"/>
      <c r="P335" s="8"/>
      <c r="Q335" s="2"/>
    </row>
    <row r="336" spans="1:17" x14ac:dyDescent="0.2">
      <c r="A336" s="29">
        <v>330</v>
      </c>
      <c r="B336" s="7" t="s">
        <v>411</v>
      </c>
      <c r="C336" s="7">
        <f t="shared" si="32"/>
        <v>529.70000000000005</v>
      </c>
      <c r="D336" s="7">
        <v>529.70000000000005</v>
      </c>
      <c r="E336" s="7">
        <f t="shared" si="33"/>
        <v>398.00000000000006</v>
      </c>
      <c r="F336" s="7">
        <f>SUM(H336,K336)</f>
        <v>131.69999999999999</v>
      </c>
      <c r="G336" s="88">
        <f t="shared" si="34"/>
        <v>24.863130073626579</v>
      </c>
      <c r="H336" s="7">
        <v>131.69999999999999</v>
      </c>
      <c r="I336" s="7"/>
      <c r="J336" s="7"/>
      <c r="K336" s="7"/>
      <c r="L336" s="7">
        <v>4</v>
      </c>
      <c r="M336" s="7" t="s">
        <v>658</v>
      </c>
      <c r="N336" s="7"/>
      <c r="O336" s="8"/>
      <c r="P336" s="8"/>
      <c r="Q336" s="2"/>
    </row>
    <row r="337" spans="1:17" x14ac:dyDescent="0.2">
      <c r="A337" s="29">
        <v>331</v>
      </c>
      <c r="B337" s="7" t="s">
        <v>412</v>
      </c>
      <c r="C337" s="7">
        <f t="shared" si="32"/>
        <v>285.10000000000002</v>
      </c>
      <c r="D337" s="7">
        <v>285.10000000000002</v>
      </c>
      <c r="E337" s="7">
        <f t="shared" si="33"/>
        <v>181.70000000000002</v>
      </c>
      <c r="F337" s="7">
        <f>SUM(H337,K337)</f>
        <v>103.4</v>
      </c>
      <c r="G337" s="88">
        <f t="shared" si="34"/>
        <v>36.267976148719747</v>
      </c>
      <c r="H337" s="7">
        <v>103.4</v>
      </c>
      <c r="I337" s="7"/>
      <c r="J337" s="7"/>
      <c r="K337" s="7"/>
      <c r="L337" s="7">
        <v>4</v>
      </c>
      <c r="M337" s="7" t="s">
        <v>658</v>
      </c>
      <c r="N337" s="7"/>
      <c r="O337" s="8"/>
      <c r="P337" s="8"/>
      <c r="Q337" s="2"/>
    </row>
    <row r="338" spans="1:17" x14ac:dyDescent="0.2">
      <c r="A338" s="29">
        <v>332</v>
      </c>
      <c r="B338" s="7" t="s">
        <v>413</v>
      </c>
      <c r="C338" s="7">
        <f t="shared" si="32"/>
        <v>279.39999999999998</v>
      </c>
      <c r="D338" s="7">
        <v>279.39999999999998</v>
      </c>
      <c r="E338" s="7">
        <f t="shared" si="33"/>
        <v>202.39999999999998</v>
      </c>
      <c r="F338" s="7">
        <f>SUM(H338,K338)</f>
        <v>77</v>
      </c>
      <c r="G338" s="88">
        <f t="shared" si="34"/>
        <v>27.559055118110237</v>
      </c>
      <c r="H338" s="7">
        <v>77</v>
      </c>
      <c r="I338" s="7"/>
      <c r="J338" s="7"/>
      <c r="K338" s="7"/>
      <c r="L338" s="7">
        <v>4</v>
      </c>
      <c r="M338" s="7" t="s">
        <v>658</v>
      </c>
      <c r="N338" s="7"/>
      <c r="O338" s="8"/>
      <c r="P338" s="8"/>
      <c r="Q338" s="2"/>
    </row>
    <row r="339" spans="1:17" x14ac:dyDescent="0.2">
      <c r="A339" s="29">
        <v>333</v>
      </c>
      <c r="B339" s="90" t="s">
        <v>414</v>
      </c>
      <c r="C339" s="7">
        <f t="shared" si="32"/>
        <v>531.29999999999995</v>
      </c>
      <c r="D339" s="7">
        <v>531.29999999999995</v>
      </c>
      <c r="E339" s="7">
        <f t="shared" si="33"/>
        <v>362.19999999999993</v>
      </c>
      <c r="F339" s="7">
        <f>SUM(H339,K339)</f>
        <v>169.1</v>
      </c>
      <c r="G339" s="88">
        <f t="shared" si="34"/>
        <v>31.827592697157915</v>
      </c>
      <c r="H339" s="7">
        <v>169.1</v>
      </c>
      <c r="I339" s="7"/>
      <c r="J339" s="7"/>
      <c r="K339" s="7"/>
      <c r="L339" s="7">
        <v>4</v>
      </c>
      <c r="M339" s="7" t="s">
        <v>658</v>
      </c>
      <c r="N339" s="7"/>
      <c r="O339" s="8"/>
      <c r="P339" s="8"/>
      <c r="Q339" s="2"/>
    </row>
    <row r="340" spans="1:17" x14ac:dyDescent="0.2">
      <c r="A340" s="29">
        <v>334</v>
      </c>
      <c r="B340" s="7" t="s">
        <v>415</v>
      </c>
      <c r="C340" s="7">
        <f t="shared" si="32"/>
        <v>1439.1000000000001</v>
      </c>
      <c r="D340" s="7">
        <v>1245.7</v>
      </c>
      <c r="E340" s="7">
        <f t="shared" si="33"/>
        <v>1036</v>
      </c>
      <c r="F340" s="7">
        <v>209.7</v>
      </c>
      <c r="G340" s="88">
        <f t="shared" si="34"/>
        <v>14.571607254534083</v>
      </c>
      <c r="H340" s="7">
        <v>209.7</v>
      </c>
      <c r="I340" s="7"/>
      <c r="J340" s="7">
        <v>193.4</v>
      </c>
      <c r="K340" s="7">
        <v>193.4</v>
      </c>
      <c r="L340" s="7">
        <v>4</v>
      </c>
      <c r="M340" s="7" t="s">
        <v>658</v>
      </c>
      <c r="N340" s="7"/>
      <c r="O340" s="8"/>
      <c r="P340" s="8"/>
      <c r="Q340" s="2"/>
    </row>
    <row r="341" spans="1:17" x14ac:dyDescent="0.2">
      <c r="A341" s="29">
        <v>335</v>
      </c>
      <c r="B341" s="7" t="s">
        <v>416</v>
      </c>
      <c r="C341" s="7">
        <f t="shared" si="32"/>
        <v>832.7</v>
      </c>
      <c r="D341" s="7">
        <v>832.7</v>
      </c>
      <c r="E341" s="7">
        <f t="shared" si="33"/>
        <v>695.40000000000009</v>
      </c>
      <c r="F341" s="7">
        <f>SUM(H341,K341)</f>
        <v>137.30000000000001</v>
      </c>
      <c r="G341" s="88">
        <f t="shared" si="34"/>
        <v>16.488531283775671</v>
      </c>
      <c r="H341" s="7">
        <v>137.30000000000001</v>
      </c>
      <c r="I341" s="7"/>
      <c r="J341" s="7"/>
      <c r="K341" s="7"/>
      <c r="L341" s="7">
        <v>4</v>
      </c>
      <c r="M341" s="7" t="s">
        <v>658</v>
      </c>
      <c r="N341" s="7"/>
      <c r="O341" s="8"/>
      <c r="P341" s="8"/>
      <c r="Q341" s="2"/>
    </row>
    <row r="342" spans="1:17" x14ac:dyDescent="0.2">
      <c r="A342" s="29">
        <v>336</v>
      </c>
      <c r="B342" s="7" t="s">
        <v>417</v>
      </c>
      <c r="C342" s="7">
        <f t="shared" si="32"/>
        <v>842.7</v>
      </c>
      <c r="D342" s="7">
        <v>842.7</v>
      </c>
      <c r="E342" s="7">
        <f t="shared" si="33"/>
        <v>810.1</v>
      </c>
      <c r="F342" s="7">
        <f>SUM(H342,K342)</f>
        <v>32.6</v>
      </c>
      <c r="G342" s="88">
        <f t="shared" si="34"/>
        <v>3.8685178592618961</v>
      </c>
      <c r="H342" s="7">
        <v>32.6</v>
      </c>
      <c r="I342" s="7"/>
      <c r="J342" s="7"/>
      <c r="K342" s="7"/>
      <c r="L342" s="7">
        <v>4</v>
      </c>
      <c r="M342" s="7" t="s">
        <v>658</v>
      </c>
      <c r="N342" s="7"/>
      <c r="O342" s="8"/>
      <c r="P342" s="8"/>
      <c r="Q342" s="2"/>
    </row>
    <row r="343" spans="1:17" x14ac:dyDescent="0.2">
      <c r="A343" s="29">
        <v>337</v>
      </c>
      <c r="B343" s="7" t="s">
        <v>395</v>
      </c>
      <c r="C343" s="7">
        <f t="shared" si="32"/>
        <v>841.6</v>
      </c>
      <c r="D343" s="7">
        <v>841.6</v>
      </c>
      <c r="E343" s="7">
        <f t="shared" si="33"/>
        <v>732.9</v>
      </c>
      <c r="F343" s="7">
        <f>SUM(H343,K343)</f>
        <v>108.7</v>
      </c>
      <c r="G343" s="88">
        <f t="shared" si="34"/>
        <v>12.915874524714829</v>
      </c>
      <c r="H343" s="7">
        <v>108.7</v>
      </c>
      <c r="I343" s="7"/>
      <c r="J343" s="7"/>
      <c r="K343" s="7"/>
      <c r="L343" s="7">
        <v>4</v>
      </c>
      <c r="M343" s="7" t="s">
        <v>658</v>
      </c>
      <c r="N343" s="7"/>
      <c r="O343" s="8"/>
      <c r="P343" s="8"/>
      <c r="Q343" s="2"/>
    </row>
    <row r="344" spans="1:17" x14ac:dyDescent="0.2">
      <c r="A344" s="29">
        <v>338</v>
      </c>
      <c r="B344" s="7" t="s">
        <v>396</v>
      </c>
      <c r="C344" s="7">
        <f t="shared" si="32"/>
        <v>837.5</v>
      </c>
      <c r="D344" s="7">
        <v>837.5</v>
      </c>
      <c r="E344" s="7">
        <f t="shared" si="33"/>
        <v>799.2</v>
      </c>
      <c r="F344" s="7">
        <f>SUM(H344,K344)</f>
        <v>38.299999999999997</v>
      </c>
      <c r="G344" s="88">
        <f t="shared" si="34"/>
        <v>4.5731343283582087</v>
      </c>
      <c r="H344" s="7">
        <v>38.299999999999997</v>
      </c>
      <c r="I344" s="7"/>
      <c r="J344" s="7"/>
      <c r="K344" s="7"/>
      <c r="L344" s="7">
        <v>4</v>
      </c>
      <c r="M344" s="7" t="s">
        <v>658</v>
      </c>
      <c r="N344" s="7"/>
      <c r="O344" s="8"/>
      <c r="P344" s="8"/>
      <c r="Q344" s="2"/>
    </row>
    <row r="345" spans="1:17" ht="12.75" customHeight="1" x14ac:dyDescent="0.2">
      <c r="A345" s="29">
        <v>339</v>
      </c>
      <c r="B345" s="30" t="s">
        <v>734</v>
      </c>
      <c r="C345" s="7">
        <f t="shared" si="32"/>
        <v>255.8</v>
      </c>
      <c r="D345" s="19">
        <v>255.8</v>
      </c>
      <c r="E345" s="7">
        <f t="shared" si="33"/>
        <v>255.8</v>
      </c>
      <c r="F345" s="20"/>
      <c r="G345" s="88">
        <f t="shared" si="34"/>
        <v>0</v>
      </c>
      <c r="H345" s="65"/>
      <c r="I345" s="20">
        <v>144.9</v>
      </c>
      <c r="J345" s="20"/>
      <c r="K345" s="20"/>
      <c r="L345" s="21">
        <v>4</v>
      </c>
      <c r="M345" s="7" t="s">
        <v>658</v>
      </c>
      <c r="O345" s="50" t="s">
        <v>768</v>
      </c>
      <c r="P345" s="8"/>
      <c r="Q345" s="2"/>
    </row>
    <row r="346" spans="1:17" ht="12.75" customHeight="1" x14ac:dyDescent="0.2">
      <c r="A346" s="29">
        <v>340</v>
      </c>
      <c r="B346" s="30" t="s">
        <v>735</v>
      </c>
      <c r="C346" s="20">
        <v>55.7</v>
      </c>
      <c r="D346" s="19">
        <v>50.3</v>
      </c>
      <c r="E346" s="7">
        <f t="shared" si="33"/>
        <v>55.7</v>
      </c>
      <c r="F346" s="20"/>
      <c r="G346" s="88">
        <f t="shared" si="34"/>
        <v>0</v>
      </c>
      <c r="H346" s="70"/>
      <c r="I346" s="20"/>
      <c r="J346" s="20"/>
      <c r="K346" s="20"/>
      <c r="L346" s="21">
        <v>4</v>
      </c>
      <c r="M346" s="7" t="s">
        <v>658</v>
      </c>
      <c r="O346" s="50" t="s">
        <v>768</v>
      </c>
      <c r="P346" s="8"/>
      <c r="Q346" s="2"/>
    </row>
    <row r="347" spans="1:17" x14ac:dyDescent="0.2">
      <c r="A347" s="29">
        <v>341</v>
      </c>
      <c r="B347" s="90" t="s">
        <v>397</v>
      </c>
      <c r="C347" s="7">
        <f t="shared" ref="C347:C365" si="35">SUM(D347,J347)</f>
        <v>359.29999999999995</v>
      </c>
      <c r="D347" s="7">
        <v>279.89999999999998</v>
      </c>
      <c r="E347" s="7">
        <f t="shared" si="33"/>
        <v>164.19999999999996</v>
      </c>
      <c r="F347" s="7">
        <f t="shared" ref="F347:F352" si="36">SUM(H347,K347)</f>
        <v>115.7</v>
      </c>
      <c r="G347" s="88">
        <f t="shared" si="34"/>
        <v>32.201502922349015</v>
      </c>
      <c r="H347" s="7">
        <v>115.7</v>
      </c>
      <c r="I347" s="7"/>
      <c r="J347" s="7">
        <v>79.400000000000006</v>
      </c>
      <c r="K347" s="7"/>
      <c r="L347" s="7">
        <v>4</v>
      </c>
      <c r="M347" s="7" t="s">
        <v>658</v>
      </c>
      <c r="N347" s="7"/>
      <c r="O347" s="8"/>
      <c r="P347" s="8"/>
      <c r="Q347" s="2"/>
    </row>
    <row r="348" spans="1:17" x14ac:dyDescent="0.2">
      <c r="A348" s="29">
        <v>342</v>
      </c>
      <c r="B348" s="7" t="s">
        <v>398</v>
      </c>
      <c r="C348" s="7">
        <f t="shared" si="35"/>
        <v>2192.9</v>
      </c>
      <c r="D348" s="7">
        <v>2192.9</v>
      </c>
      <c r="E348" s="7">
        <f t="shared" si="33"/>
        <v>1958.4</v>
      </c>
      <c r="F348" s="7">
        <f t="shared" si="36"/>
        <v>234.5</v>
      </c>
      <c r="G348" s="88">
        <f t="shared" si="34"/>
        <v>10.693602079438186</v>
      </c>
      <c r="H348" s="7">
        <v>234.5</v>
      </c>
      <c r="I348" s="7"/>
      <c r="J348" s="7"/>
      <c r="K348" s="7"/>
      <c r="L348" s="7">
        <v>2</v>
      </c>
      <c r="M348" s="7" t="s">
        <v>658</v>
      </c>
      <c r="N348" s="7"/>
      <c r="O348" s="8"/>
      <c r="P348" s="8"/>
      <c r="Q348" s="2"/>
    </row>
    <row r="349" spans="1:17" x14ac:dyDescent="0.2">
      <c r="A349" s="29">
        <v>343</v>
      </c>
      <c r="B349" s="90" t="s">
        <v>399</v>
      </c>
      <c r="C349" s="7">
        <f t="shared" si="35"/>
        <v>325.09999999999997</v>
      </c>
      <c r="D349" s="7">
        <v>293.2</v>
      </c>
      <c r="E349" s="7">
        <f t="shared" si="33"/>
        <v>132.39999999999995</v>
      </c>
      <c r="F349" s="7">
        <f t="shared" si="36"/>
        <v>160.80000000000001</v>
      </c>
      <c r="G349" s="88">
        <f t="shared" si="34"/>
        <v>49.461704091048922</v>
      </c>
      <c r="H349" s="7">
        <v>160.80000000000001</v>
      </c>
      <c r="I349" s="7"/>
      <c r="J349" s="7">
        <v>31.9</v>
      </c>
      <c r="K349" s="7"/>
      <c r="L349" s="7">
        <v>5</v>
      </c>
      <c r="M349" s="7" t="s">
        <v>658</v>
      </c>
      <c r="N349" s="7"/>
      <c r="O349" s="8"/>
      <c r="P349" s="8"/>
      <c r="Q349" s="2"/>
    </row>
    <row r="350" spans="1:17" x14ac:dyDescent="0.2">
      <c r="A350" s="29">
        <v>344</v>
      </c>
      <c r="B350" s="7" t="s">
        <v>400</v>
      </c>
      <c r="C350" s="7">
        <f t="shared" si="35"/>
        <v>320.5</v>
      </c>
      <c r="D350" s="7">
        <v>283</v>
      </c>
      <c r="E350" s="7">
        <f t="shared" si="33"/>
        <v>173.3</v>
      </c>
      <c r="F350" s="7">
        <f t="shared" si="36"/>
        <v>109.7</v>
      </c>
      <c r="G350" s="88">
        <f t="shared" si="34"/>
        <v>34.227769110764434</v>
      </c>
      <c r="H350" s="7">
        <v>109.7</v>
      </c>
      <c r="I350" s="7"/>
      <c r="J350" s="7">
        <v>37.5</v>
      </c>
      <c r="K350" s="7"/>
      <c r="L350" s="7">
        <v>4</v>
      </c>
      <c r="M350" s="7" t="s">
        <v>658</v>
      </c>
      <c r="N350" s="7"/>
      <c r="O350" s="8"/>
      <c r="P350" s="8"/>
      <c r="Q350" s="2"/>
    </row>
    <row r="351" spans="1:17" x14ac:dyDescent="0.2">
      <c r="A351" s="29">
        <v>345</v>
      </c>
      <c r="B351" s="7" t="s">
        <v>401</v>
      </c>
      <c r="C351" s="7">
        <f t="shared" si="35"/>
        <v>4378.8999999999996</v>
      </c>
      <c r="D351" s="7">
        <v>4378.8999999999996</v>
      </c>
      <c r="E351" s="7">
        <f t="shared" si="33"/>
        <v>3772.0999999999995</v>
      </c>
      <c r="F351" s="7">
        <f t="shared" si="36"/>
        <v>606.79999999999995</v>
      </c>
      <c r="G351" s="88">
        <f t="shared" si="34"/>
        <v>13.857361437804014</v>
      </c>
      <c r="H351" s="7">
        <v>606.79999999999995</v>
      </c>
      <c r="I351" s="7"/>
      <c r="J351" s="7"/>
      <c r="K351" s="7"/>
      <c r="L351" s="7">
        <v>2</v>
      </c>
      <c r="M351" s="7" t="s">
        <v>658</v>
      </c>
      <c r="N351" s="7"/>
      <c r="O351" s="8"/>
      <c r="P351" s="8"/>
      <c r="Q351" s="2"/>
    </row>
    <row r="352" spans="1:17" x14ac:dyDescent="0.2">
      <c r="A352" s="29">
        <v>346</v>
      </c>
      <c r="B352" s="90" t="s">
        <v>402</v>
      </c>
      <c r="C352" s="7">
        <f t="shared" si="35"/>
        <v>309.89999999999998</v>
      </c>
      <c r="D352" s="7">
        <v>269.5</v>
      </c>
      <c r="E352" s="7">
        <f t="shared" si="33"/>
        <v>202.39999999999998</v>
      </c>
      <c r="F352" s="7">
        <f t="shared" si="36"/>
        <v>67.099999999999994</v>
      </c>
      <c r="G352" s="88">
        <f t="shared" si="34"/>
        <v>21.652145853501128</v>
      </c>
      <c r="H352" s="7">
        <v>67.099999999999994</v>
      </c>
      <c r="I352" s="7"/>
      <c r="J352" s="7">
        <v>40.4</v>
      </c>
      <c r="K352" s="7"/>
      <c r="L352" s="7">
        <v>4</v>
      </c>
      <c r="M352" s="7" t="s">
        <v>658</v>
      </c>
      <c r="N352" s="7"/>
      <c r="O352" s="8"/>
      <c r="P352" s="8"/>
      <c r="Q352" s="2"/>
    </row>
    <row r="353" spans="1:17" x14ac:dyDescent="0.2">
      <c r="A353" s="29">
        <v>347</v>
      </c>
      <c r="B353" s="7" t="s">
        <v>403</v>
      </c>
      <c r="C353" s="7">
        <f t="shared" si="35"/>
        <v>366.8</v>
      </c>
      <c r="D353" s="7">
        <v>287.60000000000002</v>
      </c>
      <c r="E353" s="7">
        <f t="shared" si="33"/>
        <v>255.10000000000002</v>
      </c>
      <c r="F353" s="7">
        <v>32.5</v>
      </c>
      <c r="G353" s="88">
        <f t="shared" si="34"/>
        <v>8.8604143947655398</v>
      </c>
      <c r="H353" s="7">
        <v>32.5</v>
      </c>
      <c r="I353" s="7"/>
      <c r="J353" s="7">
        <v>79.2</v>
      </c>
      <c r="K353" s="7">
        <v>79.2</v>
      </c>
      <c r="L353" s="7">
        <v>4</v>
      </c>
      <c r="M353" s="7" t="s">
        <v>658</v>
      </c>
      <c r="N353" s="7"/>
      <c r="O353" s="8"/>
      <c r="P353" s="8"/>
      <c r="Q353" s="2"/>
    </row>
    <row r="354" spans="1:17" x14ac:dyDescent="0.2">
      <c r="A354" s="29">
        <v>348</v>
      </c>
      <c r="B354" s="7" t="s">
        <v>475</v>
      </c>
      <c r="C354" s="7">
        <f t="shared" si="35"/>
        <v>3885</v>
      </c>
      <c r="D354" s="7">
        <v>3885</v>
      </c>
      <c r="E354" s="7">
        <f t="shared" si="33"/>
        <v>3140.9</v>
      </c>
      <c r="F354" s="7">
        <v>686.1</v>
      </c>
      <c r="G354" s="88">
        <f t="shared" si="34"/>
        <v>17.660231660231659</v>
      </c>
      <c r="H354" s="7">
        <v>744.1</v>
      </c>
      <c r="I354" s="7"/>
      <c r="J354" s="7"/>
      <c r="K354" s="7"/>
      <c r="L354" s="7">
        <v>2</v>
      </c>
      <c r="M354" s="7" t="s">
        <v>658</v>
      </c>
      <c r="N354" s="7"/>
      <c r="O354" s="8"/>
      <c r="P354" s="8"/>
      <c r="Q354" s="2"/>
    </row>
    <row r="355" spans="1:17" x14ac:dyDescent="0.2">
      <c r="A355" s="29">
        <v>349</v>
      </c>
      <c r="B355" s="7" t="s">
        <v>476</v>
      </c>
      <c r="C355" s="7">
        <f t="shared" si="35"/>
        <v>3898.1</v>
      </c>
      <c r="D355" s="7">
        <v>3898.1</v>
      </c>
      <c r="E355" s="7">
        <f t="shared" si="33"/>
        <v>2749.8</v>
      </c>
      <c r="F355" s="7">
        <f>SUM(H355,K355)</f>
        <v>1148.3</v>
      </c>
      <c r="G355" s="88">
        <f t="shared" si="34"/>
        <v>29.457941048202969</v>
      </c>
      <c r="H355" s="7">
        <v>1148.3</v>
      </c>
      <c r="I355" s="7"/>
      <c r="J355" s="7"/>
      <c r="K355" s="7"/>
      <c r="L355" s="7">
        <v>2</v>
      </c>
      <c r="M355" s="7" t="s">
        <v>658</v>
      </c>
      <c r="N355" s="7"/>
      <c r="O355" s="8"/>
      <c r="P355" s="8"/>
      <c r="Q355" s="2"/>
    </row>
    <row r="356" spans="1:17" x14ac:dyDescent="0.2">
      <c r="A356" s="29">
        <v>350</v>
      </c>
      <c r="B356" s="90" t="s">
        <v>135</v>
      </c>
      <c r="C356" s="7">
        <f t="shared" si="35"/>
        <v>505.3</v>
      </c>
      <c r="D356" s="7">
        <v>505.3</v>
      </c>
      <c r="E356" s="7">
        <f t="shared" si="33"/>
        <v>239.40000000000003</v>
      </c>
      <c r="F356" s="7">
        <v>204.1</v>
      </c>
      <c r="G356" s="88">
        <f t="shared" si="34"/>
        <v>40.391846427864628</v>
      </c>
      <c r="H356" s="7">
        <v>265.89999999999998</v>
      </c>
      <c r="I356" s="7"/>
      <c r="J356" s="7"/>
      <c r="K356" s="7"/>
      <c r="L356" s="7">
        <v>6</v>
      </c>
      <c r="M356" s="7" t="s">
        <v>658</v>
      </c>
      <c r="N356" s="7"/>
      <c r="O356" s="8"/>
      <c r="P356" s="8"/>
      <c r="Q356" s="2"/>
    </row>
    <row r="357" spans="1:17" x14ac:dyDescent="0.2">
      <c r="A357" s="29">
        <v>351</v>
      </c>
      <c r="B357" s="7" t="s">
        <v>140</v>
      </c>
      <c r="C357" s="7">
        <f t="shared" si="35"/>
        <v>1128</v>
      </c>
      <c r="D357" s="7">
        <v>1049.4000000000001</v>
      </c>
      <c r="E357" s="7">
        <f t="shared" si="33"/>
        <v>647.35</v>
      </c>
      <c r="F357" s="7">
        <v>402.05</v>
      </c>
      <c r="G357" s="88">
        <f t="shared" si="34"/>
        <v>35.6427304964539</v>
      </c>
      <c r="H357" s="7">
        <v>402.05</v>
      </c>
      <c r="I357" s="7"/>
      <c r="J357" s="7">
        <v>78.599999999999994</v>
      </c>
      <c r="K357" s="7">
        <v>78.599999999999994</v>
      </c>
      <c r="L357" s="7">
        <v>5</v>
      </c>
      <c r="M357" s="7" t="s">
        <v>658</v>
      </c>
      <c r="N357" s="7"/>
      <c r="O357" s="8"/>
      <c r="P357" s="8"/>
      <c r="Q357" s="2"/>
    </row>
    <row r="358" spans="1:17" x14ac:dyDescent="0.2">
      <c r="A358" s="29">
        <v>352</v>
      </c>
      <c r="B358" s="7" t="s">
        <v>178</v>
      </c>
      <c r="C358" s="7">
        <f t="shared" si="35"/>
        <v>463.9</v>
      </c>
      <c r="D358" s="7">
        <v>463.9</v>
      </c>
      <c r="E358" s="7">
        <f t="shared" si="33"/>
        <v>181.09999999999997</v>
      </c>
      <c r="F358" s="7">
        <v>245.3</v>
      </c>
      <c r="G358" s="88">
        <f t="shared" si="34"/>
        <v>52.877775382625572</v>
      </c>
      <c r="H358" s="7">
        <v>282.8</v>
      </c>
      <c r="I358" s="7"/>
      <c r="J358" s="7"/>
      <c r="K358" s="7"/>
      <c r="L358" s="7">
        <v>5</v>
      </c>
      <c r="M358" s="7" t="s">
        <v>658</v>
      </c>
      <c r="N358" s="7"/>
      <c r="O358" s="8"/>
      <c r="P358" s="8"/>
      <c r="Q358" s="2"/>
    </row>
    <row r="359" spans="1:17" x14ac:dyDescent="0.2">
      <c r="A359" s="29">
        <v>353</v>
      </c>
      <c r="B359" s="7" t="s">
        <v>141</v>
      </c>
      <c r="C359" s="7">
        <f t="shared" si="35"/>
        <v>3214.7000000000003</v>
      </c>
      <c r="D359" s="7">
        <v>2754.8</v>
      </c>
      <c r="E359" s="7">
        <f t="shared" si="33"/>
        <v>2328.4</v>
      </c>
      <c r="F359" s="7">
        <v>426.4</v>
      </c>
      <c r="G359" s="88">
        <f t="shared" si="34"/>
        <v>13.264068186767036</v>
      </c>
      <c r="H359" s="7">
        <v>426.4</v>
      </c>
      <c r="I359" s="7"/>
      <c r="J359" s="7">
        <v>459.9</v>
      </c>
      <c r="K359" s="7">
        <v>459.9</v>
      </c>
      <c r="L359" s="7">
        <v>4</v>
      </c>
      <c r="M359" s="7" t="s">
        <v>658</v>
      </c>
      <c r="N359" s="7"/>
      <c r="O359" s="8"/>
      <c r="P359" s="8"/>
      <c r="Q359" s="2"/>
    </row>
    <row r="360" spans="1:17" x14ac:dyDescent="0.2">
      <c r="A360" s="29">
        <v>354</v>
      </c>
      <c r="B360" s="7" t="s">
        <v>142</v>
      </c>
      <c r="C360" s="7">
        <f t="shared" si="35"/>
        <v>402.2</v>
      </c>
      <c r="D360" s="7">
        <v>402.2</v>
      </c>
      <c r="E360" s="7">
        <f t="shared" si="33"/>
        <v>247.7</v>
      </c>
      <c r="F360" s="7">
        <f>SUM(H360,K360)</f>
        <v>154.5</v>
      </c>
      <c r="G360" s="88">
        <f t="shared" si="34"/>
        <v>38.413724515166585</v>
      </c>
      <c r="H360" s="7">
        <v>154.5</v>
      </c>
      <c r="I360" s="7"/>
      <c r="J360" s="7"/>
      <c r="K360" s="7"/>
      <c r="L360" s="7">
        <v>5</v>
      </c>
      <c r="M360" s="7" t="s">
        <v>658</v>
      </c>
      <c r="N360" s="7"/>
      <c r="O360" s="8"/>
      <c r="P360" s="8"/>
      <c r="Q360" s="2"/>
    </row>
    <row r="361" spans="1:17" x14ac:dyDescent="0.2">
      <c r="A361" s="29">
        <v>355</v>
      </c>
      <c r="B361" s="7" t="s">
        <v>143</v>
      </c>
      <c r="C361" s="7">
        <f t="shared" si="35"/>
        <v>5009.6000000000004</v>
      </c>
      <c r="D361" s="7">
        <v>3787</v>
      </c>
      <c r="E361" s="7">
        <f t="shared" si="33"/>
        <v>3279.8000000000006</v>
      </c>
      <c r="F361" s="7">
        <v>507.2</v>
      </c>
      <c r="G361" s="88">
        <f t="shared" si="34"/>
        <v>10.12456084318109</v>
      </c>
      <c r="H361" s="7">
        <v>507.2</v>
      </c>
      <c r="I361" s="7"/>
      <c r="J361" s="7">
        <v>1222.5999999999999</v>
      </c>
      <c r="K361" s="7">
        <v>633.29999999999995</v>
      </c>
      <c r="L361" s="7">
        <v>4</v>
      </c>
      <c r="M361" s="7" t="s">
        <v>658</v>
      </c>
      <c r="N361" s="7"/>
      <c r="O361" s="8"/>
      <c r="P361" s="8"/>
      <c r="Q361" s="2"/>
    </row>
    <row r="362" spans="1:17" x14ac:dyDescent="0.2">
      <c r="A362" s="29">
        <v>356</v>
      </c>
      <c r="B362" s="7" t="s">
        <v>136</v>
      </c>
      <c r="C362" s="7">
        <f t="shared" si="35"/>
        <v>401.8</v>
      </c>
      <c r="D362" s="7">
        <v>401.8</v>
      </c>
      <c r="E362" s="7">
        <f t="shared" si="33"/>
        <v>307.8</v>
      </c>
      <c r="F362" s="7">
        <f>SUM(H362,K362)</f>
        <v>94</v>
      </c>
      <c r="G362" s="88">
        <f t="shared" si="34"/>
        <v>23.394723743155797</v>
      </c>
      <c r="H362" s="7">
        <v>94</v>
      </c>
      <c r="I362" s="7"/>
      <c r="J362" s="7"/>
      <c r="K362" s="7"/>
      <c r="L362" s="7">
        <v>6</v>
      </c>
      <c r="M362" s="7" t="s">
        <v>658</v>
      </c>
      <c r="N362" s="7"/>
      <c r="O362" s="8"/>
      <c r="P362" s="8"/>
      <c r="Q362" s="2"/>
    </row>
    <row r="363" spans="1:17" x14ac:dyDescent="0.2">
      <c r="A363" s="29">
        <v>357</v>
      </c>
      <c r="B363" s="7" t="s">
        <v>137</v>
      </c>
      <c r="C363" s="7">
        <f t="shared" si="35"/>
        <v>3782.2000000000003</v>
      </c>
      <c r="D363" s="7">
        <v>3383.9</v>
      </c>
      <c r="E363" s="7">
        <f t="shared" si="33"/>
        <v>2590.1000000000004</v>
      </c>
      <c r="F363" s="7">
        <v>746.3</v>
      </c>
      <c r="G363" s="88">
        <f t="shared" si="34"/>
        <v>19.731902067579714</v>
      </c>
      <c r="H363" s="7">
        <v>793.8</v>
      </c>
      <c r="I363" s="7"/>
      <c r="J363" s="7">
        <v>398.3</v>
      </c>
      <c r="K363" s="7">
        <v>398.3</v>
      </c>
      <c r="L363" s="7">
        <v>4</v>
      </c>
      <c r="M363" s="7" t="s">
        <v>658</v>
      </c>
      <c r="N363" s="7"/>
      <c r="O363" s="8"/>
      <c r="P363" s="8"/>
      <c r="Q363" s="2"/>
    </row>
    <row r="364" spans="1:17" x14ac:dyDescent="0.2">
      <c r="A364" s="29">
        <v>358</v>
      </c>
      <c r="B364" s="7" t="s">
        <v>138</v>
      </c>
      <c r="C364" s="7">
        <f t="shared" si="35"/>
        <v>2544</v>
      </c>
      <c r="D364" s="7">
        <v>1939.3</v>
      </c>
      <c r="E364" s="7">
        <f t="shared" si="33"/>
        <v>1781.4999999999998</v>
      </c>
      <c r="F364" s="7">
        <v>157.80000000000001</v>
      </c>
      <c r="G364" s="88">
        <f t="shared" si="34"/>
        <v>6.2028301886792461</v>
      </c>
      <c r="H364" s="7">
        <v>157.80000000000001</v>
      </c>
      <c r="I364" s="7"/>
      <c r="J364" s="7">
        <v>604.70000000000005</v>
      </c>
      <c r="K364" s="7">
        <v>336.6</v>
      </c>
      <c r="L364" s="7">
        <v>4</v>
      </c>
      <c r="M364" s="7" t="s">
        <v>658</v>
      </c>
      <c r="N364" s="7"/>
      <c r="O364" s="8"/>
      <c r="P364" s="8"/>
      <c r="Q364" s="2"/>
    </row>
    <row r="365" spans="1:17" x14ac:dyDescent="0.2">
      <c r="A365" s="29">
        <v>359</v>
      </c>
      <c r="B365" s="7" t="s">
        <v>139</v>
      </c>
      <c r="C365" s="7">
        <f t="shared" si="35"/>
        <v>2071.1</v>
      </c>
      <c r="D365" s="7">
        <v>1791.3</v>
      </c>
      <c r="E365" s="7">
        <f t="shared" si="33"/>
        <v>1372.6</v>
      </c>
      <c r="F365" s="7">
        <v>418.7</v>
      </c>
      <c r="G365" s="88">
        <f t="shared" si="34"/>
        <v>20.216310173337838</v>
      </c>
      <c r="H365" s="7">
        <v>418.7</v>
      </c>
      <c r="I365" s="7"/>
      <c r="J365" s="7">
        <v>279.8</v>
      </c>
      <c r="K365" s="7">
        <v>114.7</v>
      </c>
      <c r="L365" s="7">
        <v>4</v>
      </c>
      <c r="M365" s="7" t="s">
        <v>658</v>
      </c>
      <c r="N365" s="7"/>
      <c r="O365" s="8"/>
      <c r="P365" s="8"/>
      <c r="Q365" s="2"/>
    </row>
    <row r="366" spans="1:17" x14ac:dyDescent="0.2">
      <c r="A366" s="29">
        <v>360</v>
      </c>
      <c r="B366" s="30" t="s">
        <v>703</v>
      </c>
      <c r="C366" s="20">
        <v>533.1</v>
      </c>
      <c r="D366" s="34">
        <v>533.1</v>
      </c>
      <c r="E366" s="7">
        <f t="shared" si="33"/>
        <v>300.10000000000002</v>
      </c>
      <c r="F366" s="23">
        <v>233</v>
      </c>
      <c r="G366" s="88">
        <f t="shared" si="34"/>
        <v>43.706621646970554</v>
      </c>
      <c r="H366" s="68">
        <v>233</v>
      </c>
      <c r="I366" s="20"/>
      <c r="J366" s="20"/>
      <c r="K366" s="20"/>
      <c r="L366" s="21">
        <v>4</v>
      </c>
      <c r="M366" s="7" t="s">
        <v>658</v>
      </c>
      <c r="N366" s="7"/>
      <c r="O366" s="8"/>
      <c r="P366" s="8"/>
      <c r="Q366" s="2"/>
    </row>
    <row r="367" spans="1:17" x14ac:dyDescent="0.2">
      <c r="A367" s="29">
        <v>361</v>
      </c>
      <c r="B367" s="7" t="s">
        <v>208</v>
      </c>
      <c r="C367" s="7">
        <f t="shared" ref="C367:C398" si="37">SUM(D367,J367)</f>
        <v>18946.900000000001</v>
      </c>
      <c r="D367" s="7">
        <v>18746.7</v>
      </c>
      <c r="E367" s="7">
        <f t="shared" si="33"/>
        <v>16202</v>
      </c>
      <c r="F367" s="7">
        <v>2544.6999999999998</v>
      </c>
      <c r="G367" s="88">
        <f t="shared" si="34"/>
        <v>13.430693147691706</v>
      </c>
      <c r="H367" s="7">
        <v>2544.6999999999998</v>
      </c>
      <c r="I367" s="7"/>
      <c r="J367" s="7">
        <v>200.2</v>
      </c>
      <c r="K367" s="7">
        <v>84</v>
      </c>
      <c r="L367" s="7">
        <v>2</v>
      </c>
      <c r="M367" s="7" t="s">
        <v>658</v>
      </c>
      <c r="N367" s="7"/>
      <c r="O367" s="8"/>
      <c r="P367" s="8"/>
      <c r="Q367" s="2"/>
    </row>
    <row r="368" spans="1:17" x14ac:dyDescent="0.2">
      <c r="A368" s="29">
        <v>362</v>
      </c>
      <c r="B368" s="7" t="s">
        <v>215</v>
      </c>
      <c r="C368" s="7">
        <f t="shared" si="37"/>
        <v>20844.400000000001</v>
      </c>
      <c r="D368" s="7">
        <v>20813</v>
      </c>
      <c r="E368" s="7">
        <f t="shared" si="33"/>
        <v>18133</v>
      </c>
      <c r="F368" s="7">
        <v>2617.4</v>
      </c>
      <c r="G368" s="88">
        <f t="shared" si="34"/>
        <v>12.556849801385503</v>
      </c>
      <c r="H368" s="7">
        <v>2680</v>
      </c>
      <c r="I368" s="7"/>
      <c r="J368" s="7">
        <v>31.4</v>
      </c>
      <c r="K368" s="7">
        <v>31.4</v>
      </c>
      <c r="L368" s="7">
        <v>2</v>
      </c>
      <c r="M368" s="7" t="s">
        <v>658</v>
      </c>
      <c r="N368" s="7"/>
      <c r="O368" s="8"/>
      <c r="P368" s="8"/>
      <c r="Q368" s="2"/>
    </row>
    <row r="369" spans="1:17" x14ac:dyDescent="0.2">
      <c r="A369" s="29">
        <v>363</v>
      </c>
      <c r="B369" s="7" t="s">
        <v>216</v>
      </c>
      <c r="C369" s="7">
        <f t="shared" si="37"/>
        <v>3771.5</v>
      </c>
      <c r="D369" s="7">
        <v>3771.5</v>
      </c>
      <c r="E369" s="7">
        <f t="shared" si="33"/>
        <v>3367.2</v>
      </c>
      <c r="F369" s="7">
        <f>SUM(H369,K369)</f>
        <v>404.3</v>
      </c>
      <c r="G369" s="88">
        <f t="shared" si="34"/>
        <v>10.71987272968315</v>
      </c>
      <c r="H369" s="7">
        <v>404.3</v>
      </c>
      <c r="I369" s="7"/>
      <c r="J369" s="7"/>
      <c r="K369" s="7"/>
      <c r="L369" s="7">
        <v>2</v>
      </c>
      <c r="M369" s="7" t="s">
        <v>658</v>
      </c>
      <c r="N369" s="7"/>
      <c r="O369" s="8"/>
      <c r="P369" s="8"/>
      <c r="Q369" s="2"/>
    </row>
    <row r="370" spans="1:17" x14ac:dyDescent="0.2">
      <c r="A370" s="29">
        <v>364</v>
      </c>
      <c r="B370" s="7" t="s">
        <v>217</v>
      </c>
      <c r="C370" s="7">
        <f t="shared" si="37"/>
        <v>3759.2</v>
      </c>
      <c r="D370" s="7">
        <v>3759.2</v>
      </c>
      <c r="E370" s="7">
        <f t="shared" si="33"/>
        <v>3432.7999999999997</v>
      </c>
      <c r="F370" s="7">
        <f>SUM(H370,K370)</f>
        <v>326.39999999999998</v>
      </c>
      <c r="G370" s="88">
        <f t="shared" si="34"/>
        <v>8.6826984464779731</v>
      </c>
      <c r="H370" s="7">
        <v>326.39999999999998</v>
      </c>
      <c r="I370" s="7"/>
      <c r="J370" s="7"/>
      <c r="K370" s="7"/>
      <c r="L370" s="7">
        <v>2</v>
      </c>
      <c r="M370" s="7" t="s">
        <v>658</v>
      </c>
      <c r="N370" s="7"/>
      <c r="O370" s="8"/>
      <c r="P370" s="8"/>
      <c r="Q370" s="2"/>
    </row>
    <row r="371" spans="1:17" x14ac:dyDescent="0.2">
      <c r="A371" s="29">
        <v>365</v>
      </c>
      <c r="B371" s="7" t="s">
        <v>209</v>
      </c>
      <c r="C371" s="7">
        <f t="shared" si="37"/>
        <v>7446.96</v>
      </c>
      <c r="D371" s="7">
        <v>7413.36</v>
      </c>
      <c r="E371" s="7">
        <f t="shared" si="33"/>
        <v>6229.66</v>
      </c>
      <c r="F371" s="7">
        <f>SUM(H371,K371)</f>
        <v>1183.7</v>
      </c>
      <c r="G371" s="88">
        <f t="shared" si="34"/>
        <v>15.895076648726461</v>
      </c>
      <c r="H371" s="7">
        <v>1183.7</v>
      </c>
      <c r="I371" s="7"/>
      <c r="J371" s="7">
        <v>33.6</v>
      </c>
      <c r="K371" s="7"/>
      <c r="L371" s="7">
        <v>2</v>
      </c>
      <c r="M371" s="7" t="s">
        <v>658</v>
      </c>
      <c r="N371" s="7"/>
      <c r="O371" s="8"/>
      <c r="P371" s="8"/>
      <c r="Q371" s="2"/>
    </row>
    <row r="372" spans="1:17" x14ac:dyDescent="0.2">
      <c r="A372" s="29">
        <v>366</v>
      </c>
      <c r="B372" s="7" t="s">
        <v>210</v>
      </c>
      <c r="C372" s="7">
        <f t="shared" si="37"/>
        <v>3868.5</v>
      </c>
      <c r="D372" s="7">
        <v>3868.5</v>
      </c>
      <c r="E372" s="7">
        <f t="shared" si="33"/>
        <v>3421.1</v>
      </c>
      <c r="F372" s="7">
        <f>SUM(H372,K372)</f>
        <v>447.4</v>
      </c>
      <c r="G372" s="88">
        <f t="shared" si="34"/>
        <v>11.565206152255396</v>
      </c>
      <c r="H372" s="7">
        <v>447.4</v>
      </c>
      <c r="I372" s="7"/>
      <c r="J372" s="7"/>
      <c r="K372" s="7"/>
      <c r="L372" s="7">
        <v>2</v>
      </c>
      <c r="M372" s="7" t="s">
        <v>658</v>
      </c>
      <c r="N372" s="7"/>
      <c r="O372" s="8"/>
      <c r="P372" s="8"/>
      <c r="Q372" s="2"/>
    </row>
    <row r="373" spans="1:17" x14ac:dyDescent="0.2">
      <c r="A373" s="29">
        <v>367</v>
      </c>
      <c r="B373" s="7" t="s">
        <v>211</v>
      </c>
      <c r="C373" s="7">
        <f t="shared" si="37"/>
        <v>21052.489999999998</v>
      </c>
      <c r="D373" s="7">
        <v>21005.89</v>
      </c>
      <c r="E373" s="7">
        <f t="shared" si="33"/>
        <v>18635.39</v>
      </c>
      <c r="F373" s="7">
        <v>2307.5</v>
      </c>
      <c r="G373" s="88">
        <f t="shared" si="34"/>
        <v>10.96069871069883</v>
      </c>
      <c r="H373" s="7">
        <v>2370.5</v>
      </c>
      <c r="I373" s="7"/>
      <c r="J373" s="7">
        <v>46.6</v>
      </c>
      <c r="K373" s="7">
        <v>46.6</v>
      </c>
      <c r="L373" s="7">
        <v>2</v>
      </c>
      <c r="M373" s="7" t="s">
        <v>658</v>
      </c>
      <c r="N373" s="7"/>
      <c r="O373" s="8"/>
      <c r="P373" s="8"/>
      <c r="Q373" s="2"/>
    </row>
    <row r="374" spans="1:17" x14ac:dyDescent="0.2">
      <c r="A374" s="29">
        <v>368</v>
      </c>
      <c r="B374" s="7" t="s">
        <v>212</v>
      </c>
      <c r="C374" s="7">
        <f t="shared" si="37"/>
        <v>3729.4</v>
      </c>
      <c r="D374" s="7">
        <v>3729.4</v>
      </c>
      <c r="E374" s="7">
        <f t="shared" si="33"/>
        <v>3337.1</v>
      </c>
      <c r="F374" s="7">
        <f>SUM(H374,K374)</f>
        <v>392.3</v>
      </c>
      <c r="G374" s="88">
        <f t="shared" si="34"/>
        <v>10.519118356840243</v>
      </c>
      <c r="H374" s="7">
        <v>392.3</v>
      </c>
      <c r="I374" s="7"/>
      <c r="J374" s="7"/>
      <c r="K374" s="7"/>
      <c r="L374" s="7">
        <v>2</v>
      </c>
      <c r="M374" s="7" t="s">
        <v>658</v>
      </c>
      <c r="N374" s="7"/>
      <c r="O374" s="8"/>
      <c r="P374" s="8"/>
      <c r="Q374" s="2"/>
    </row>
    <row r="375" spans="1:17" x14ac:dyDescent="0.2">
      <c r="A375" s="29">
        <v>369</v>
      </c>
      <c r="B375" s="7" t="s">
        <v>213</v>
      </c>
      <c r="C375" s="7">
        <f t="shared" si="37"/>
        <v>3774.7999999999997</v>
      </c>
      <c r="D375" s="7">
        <v>3724.7</v>
      </c>
      <c r="E375" s="7">
        <f t="shared" si="33"/>
        <v>3389.2999999999997</v>
      </c>
      <c r="F375" s="7">
        <v>335.4</v>
      </c>
      <c r="G375" s="88">
        <f t="shared" si="34"/>
        <v>8.8852389530571152</v>
      </c>
      <c r="H375" s="7">
        <v>335.4</v>
      </c>
      <c r="I375" s="7"/>
      <c r="J375" s="7">
        <v>50.1</v>
      </c>
      <c r="K375" s="7">
        <v>50.1</v>
      </c>
      <c r="L375" s="7">
        <v>2</v>
      </c>
      <c r="M375" s="7" t="s">
        <v>658</v>
      </c>
      <c r="N375" s="7"/>
      <c r="O375" s="8"/>
      <c r="P375" s="8"/>
      <c r="Q375" s="2"/>
    </row>
    <row r="376" spans="1:17" x14ac:dyDescent="0.2">
      <c r="A376" s="29">
        <v>370</v>
      </c>
      <c r="B376" s="7" t="s">
        <v>214</v>
      </c>
      <c r="C376" s="7">
        <f t="shared" si="37"/>
        <v>3803.3999999999996</v>
      </c>
      <c r="D376" s="7">
        <v>3721.2</v>
      </c>
      <c r="E376" s="7">
        <f t="shared" si="33"/>
        <v>3091.5</v>
      </c>
      <c r="F376" s="7">
        <v>629.70000000000005</v>
      </c>
      <c r="G376" s="88">
        <f t="shared" si="34"/>
        <v>16.556239154440767</v>
      </c>
      <c r="H376" s="7">
        <v>629.70000000000005</v>
      </c>
      <c r="I376" s="7"/>
      <c r="J376" s="7">
        <v>82.2</v>
      </c>
      <c r="K376" s="7">
        <v>82.2</v>
      </c>
      <c r="L376" s="7">
        <v>2</v>
      </c>
      <c r="M376" s="7" t="s">
        <v>658</v>
      </c>
      <c r="N376" s="7"/>
      <c r="O376" s="8"/>
      <c r="P376" s="8"/>
      <c r="Q376" s="2"/>
    </row>
    <row r="377" spans="1:17" x14ac:dyDescent="0.2">
      <c r="A377" s="29">
        <v>371</v>
      </c>
      <c r="B377" s="90" t="s">
        <v>288</v>
      </c>
      <c r="C377" s="7">
        <f t="shared" si="37"/>
        <v>417.5</v>
      </c>
      <c r="D377" s="7">
        <v>417.5</v>
      </c>
      <c r="E377" s="7">
        <f t="shared" si="33"/>
        <v>142.10000000000002</v>
      </c>
      <c r="F377" s="7">
        <f>SUM(H377,K377)</f>
        <v>275.39999999999998</v>
      </c>
      <c r="G377" s="88">
        <f t="shared" si="34"/>
        <v>65.964071856287418</v>
      </c>
      <c r="H377" s="7">
        <v>275.39999999999998</v>
      </c>
      <c r="I377" s="7"/>
      <c r="J377" s="7"/>
      <c r="K377" s="7"/>
      <c r="L377" s="7">
        <v>6</v>
      </c>
      <c r="M377" s="7" t="s">
        <v>658</v>
      </c>
      <c r="N377" s="7"/>
      <c r="O377" s="8"/>
      <c r="P377" s="8"/>
      <c r="Q377" s="2"/>
    </row>
    <row r="378" spans="1:17" ht="12.75" customHeight="1" x14ac:dyDescent="0.2">
      <c r="A378" s="29">
        <v>372</v>
      </c>
      <c r="B378" s="37" t="s">
        <v>704</v>
      </c>
      <c r="C378" s="7">
        <f t="shared" si="37"/>
        <v>2092.6</v>
      </c>
      <c r="D378" s="20">
        <v>2092.6</v>
      </c>
      <c r="E378" s="7">
        <f t="shared" si="33"/>
        <v>1893.5</v>
      </c>
      <c r="F378" s="7">
        <f>SUM(H378,K378)</f>
        <v>199.1</v>
      </c>
      <c r="G378" s="88">
        <f t="shared" si="34"/>
        <v>9.5144795947624967</v>
      </c>
      <c r="H378" s="66">
        <v>199.1</v>
      </c>
      <c r="I378" s="20"/>
      <c r="J378" s="20"/>
      <c r="K378" s="20"/>
      <c r="L378" s="21">
        <v>4</v>
      </c>
      <c r="M378" s="7" t="s">
        <v>658</v>
      </c>
      <c r="O378" s="50" t="s">
        <v>768</v>
      </c>
      <c r="P378" s="8"/>
      <c r="Q378" s="2"/>
    </row>
    <row r="379" spans="1:17" x14ac:dyDescent="0.2">
      <c r="A379" s="29">
        <v>373</v>
      </c>
      <c r="B379" s="7" t="s">
        <v>528</v>
      </c>
      <c r="C379" s="7">
        <f t="shared" si="37"/>
        <v>7975.3</v>
      </c>
      <c r="D379" s="7">
        <v>7947.1</v>
      </c>
      <c r="E379" s="7">
        <f t="shared" si="33"/>
        <v>6010.3</v>
      </c>
      <c r="F379" s="7">
        <v>1866.3</v>
      </c>
      <c r="G379" s="88">
        <f t="shared" si="34"/>
        <v>23.401000589319523</v>
      </c>
      <c r="H379" s="7">
        <v>1936.8</v>
      </c>
      <c r="I379" s="7"/>
      <c r="J379" s="7">
        <v>28.2</v>
      </c>
      <c r="K379" s="7">
        <v>28.2</v>
      </c>
      <c r="L379" s="7">
        <v>2</v>
      </c>
      <c r="M379" s="7" t="s">
        <v>658</v>
      </c>
      <c r="N379" s="7"/>
      <c r="O379" s="8"/>
      <c r="P379" s="8"/>
      <c r="Q379" s="2"/>
    </row>
    <row r="380" spans="1:17" x14ac:dyDescent="0.2">
      <c r="A380" s="29">
        <v>374</v>
      </c>
      <c r="B380" s="7" t="s">
        <v>169</v>
      </c>
      <c r="C380" s="7">
        <f t="shared" si="37"/>
        <v>5050.8999999999996</v>
      </c>
      <c r="D380" s="7">
        <v>5050.8999999999996</v>
      </c>
      <c r="E380" s="7">
        <f t="shared" si="33"/>
        <v>3907.2</v>
      </c>
      <c r="F380" s="7">
        <f>SUM(H380,K380)</f>
        <v>1143.7</v>
      </c>
      <c r="G380" s="88">
        <f t="shared" si="34"/>
        <v>22.643489279138372</v>
      </c>
      <c r="H380" s="7">
        <v>1143.7</v>
      </c>
      <c r="I380" s="7"/>
      <c r="J380" s="7"/>
      <c r="K380" s="7"/>
      <c r="L380" s="7">
        <v>4</v>
      </c>
      <c r="M380" s="7" t="s">
        <v>658</v>
      </c>
      <c r="N380" s="7"/>
      <c r="O380" s="8"/>
      <c r="P380" s="8"/>
      <c r="Q380" s="2"/>
    </row>
    <row r="381" spans="1:17" x14ac:dyDescent="0.2">
      <c r="A381" s="29">
        <v>375</v>
      </c>
      <c r="B381" s="7" t="s">
        <v>170</v>
      </c>
      <c r="C381" s="7">
        <f t="shared" si="37"/>
        <v>2716.7</v>
      </c>
      <c r="D381" s="7">
        <v>2716.7</v>
      </c>
      <c r="E381" s="7">
        <f t="shared" si="33"/>
        <v>2208.2999999999997</v>
      </c>
      <c r="F381" s="7">
        <f>SUM(H381,K381)</f>
        <v>508.4</v>
      </c>
      <c r="G381" s="88">
        <f t="shared" si="34"/>
        <v>18.71388081127839</v>
      </c>
      <c r="H381" s="7">
        <v>508.4</v>
      </c>
      <c r="I381" s="7"/>
      <c r="J381" s="7"/>
      <c r="K381" s="7"/>
      <c r="L381" s="7">
        <v>4</v>
      </c>
      <c r="M381" s="7" t="s">
        <v>658</v>
      </c>
      <c r="N381" s="7"/>
      <c r="O381" s="8"/>
      <c r="P381" s="8"/>
      <c r="Q381" s="2"/>
    </row>
    <row r="382" spans="1:17" x14ac:dyDescent="0.2">
      <c r="A382" s="29">
        <v>376</v>
      </c>
      <c r="B382" s="7" t="s">
        <v>171</v>
      </c>
      <c r="C382" s="7">
        <f t="shared" si="37"/>
        <v>5229.1000000000004</v>
      </c>
      <c r="D382" s="7">
        <v>4184.6000000000004</v>
      </c>
      <c r="E382" s="7">
        <f t="shared" si="33"/>
        <v>3626.2000000000007</v>
      </c>
      <c r="F382" s="7">
        <v>558.4</v>
      </c>
      <c r="G382" s="88">
        <f t="shared" si="34"/>
        <v>10.678701879864603</v>
      </c>
      <c r="H382" s="7">
        <v>558.4</v>
      </c>
      <c r="I382" s="7"/>
      <c r="J382" s="7">
        <v>1044.5</v>
      </c>
      <c r="K382" s="7">
        <v>1044.5</v>
      </c>
      <c r="L382" s="7">
        <v>4</v>
      </c>
      <c r="M382" s="7" t="s">
        <v>658</v>
      </c>
      <c r="N382" s="7"/>
      <c r="O382" s="8"/>
      <c r="P382" s="8"/>
      <c r="Q382" s="2"/>
    </row>
    <row r="383" spans="1:17" x14ac:dyDescent="0.2">
      <c r="A383" s="29">
        <v>377</v>
      </c>
      <c r="B383" s="7" t="s">
        <v>172</v>
      </c>
      <c r="C383" s="7">
        <f t="shared" si="37"/>
        <v>950.3</v>
      </c>
      <c r="D383" s="7">
        <v>950.3</v>
      </c>
      <c r="E383" s="7">
        <f t="shared" si="33"/>
        <v>801.19999999999993</v>
      </c>
      <c r="F383" s="7">
        <f>SUM(H383,K383)</f>
        <v>149.1</v>
      </c>
      <c r="G383" s="88">
        <f t="shared" si="34"/>
        <v>15.689782174050301</v>
      </c>
      <c r="H383" s="7">
        <v>149.1</v>
      </c>
      <c r="I383" s="7"/>
      <c r="J383" s="7"/>
      <c r="K383" s="7"/>
      <c r="L383" s="7">
        <v>4</v>
      </c>
      <c r="M383" s="7" t="s">
        <v>658</v>
      </c>
      <c r="N383" s="7"/>
      <c r="O383" s="8"/>
      <c r="P383" s="8"/>
      <c r="Q383" s="2"/>
    </row>
    <row r="384" spans="1:17" x14ac:dyDescent="0.2">
      <c r="A384" s="29">
        <v>378</v>
      </c>
      <c r="B384" s="7" t="s">
        <v>173</v>
      </c>
      <c r="C384" s="7">
        <f t="shared" si="37"/>
        <v>938.09999999999991</v>
      </c>
      <c r="D384" s="7">
        <v>865.8</v>
      </c>
      <c r="E384" s="7">
        <f t="shared" si="33"/>
        <v>644.09999999999991</v>
      </c>
      <c r="F384" s="7">
        <f>SUM(H384,K384)</f>
        <v>221.7</v>
      </c>
      <c r="G384" s="88">
        <f t="shared" si="34"/>
        <v>23.632874960025585</v>
      </c>
      <c r="H384" s="7">
        <v>221.7</v>
      </c>
      <c r="I384" s="7"/>
      <c r="J384" s="7">
        <v>72.3</v>
      </c>
      <c r="K384" s="7"/>
      <c r="L384" s="7">
        <v>4</v>
      </c>
      <c r="M384" s="7" t="s">
        <v>658</v>
      </c>
      <c r="N384" s="7"/>
      <c r="O384" s="8"/>
      <c r="P384" s="8"/>
      <c r="Q384" s="2"/>
    </row>
    <row r="385" spans="1:17" x14ac:dyDescent="0.2">
      <c r="A385" s="29">
        <v>379</v>
      </c>
      <c r="B385" s="7" t="s">
        <v>174</v>
      </c>
      <c r="C385" s="7">
        <f t="shared" si="37"/>
        <v>1256.3</v>
      </c>
      <c r="D385" s="7">
        <v>1256.3</v>
      </c>
      <c r="E385" s="7">
        <f t="shared" si="33"/>
        <v>1027.3</v>
      </c>
      <c r="F385" s="7">
        <f>SUM(H385,K385)</f>
        <v>229</v>
      </c>
      <c r="G385" s="88">
        <f t="shared" si="34"/>
        <v>18.228130223672689</v>
      </c>
      <c r="H385" s="7">
        <v>229</v>
      </c>
      <c r="I385" s="7"/>
      <c r="J385" s="7"/>
      <c r="K385" s="7"/>
      <c r="L385" s="7">
        <v>4</v>
      </c>
      <c r="M385" s="7" t="s">
        <v>658</v>
      </c>
      <c r="N385" s="7"/>
      <c r="O385" s="8"/>
      <c r="P385" s="8"/>
      <c r="Q385" s="2"/>
    </row>
    <row r="386" spans="1:17" x14ac:dyDescent="0.2">
      <c r="A386" s="29">
        <v>380</v>
      </c>
      <c r="B386" s="7" t="s">
        <v>175</v>
      </c>
      <c r="C386" s="7">
        <f t="shared" si="37"/>
        <v>1266.2</v>
      </c>
      <c r="D386" s="13">
        <v>1193.2</v>
      </c>
      <c r="E386" s="7">
        <f t="shared" si="33"/>
        <v>1033.7</v>
      </c>
      <c r="F386" s="7">
        <v>159.5</v>
      </c>
      <c r="G386" s="88">
        <f t="shared" si="34"/>
        <v>12.596746169641445</v>
      </c>
      <c r="H386" s="13">
        <v>159.5</v>
      </c>
      <c r="I386" s="7"/>
      <c r="J386" s="13">
        <v>73</v>
      </c>
      <c r="K386" s="13">
        <v>73</v>
      </c>
      <c r="L386" s="7">
        <v>4</v>
      </c>
      <c r="M386" s="7" t="s">
        <v>658</v>
      </c>
      <c r="N386" s="7"/>
      <c r="O386" s="8"/>
      <c r="P386" s="8"/>
      <c r="Q386" s="2"/>
    </row>
    <row r="387" spans="1:17" x14ac:dyDescent="0.2">
      <c r="A387" s="29">
        <v>381</v>
      </c>
      <c r="B387" s="7" t="s">
        <v>176</v>
      </c>
      <c r="C387" s="7">
        <f t="shared" si="37"/>
        <v>4805.3999999999996</v>
      </c>
      <c r="D387" s="7">
        <v>4328.3999999999996</v>
      </c>
      <c r="E387" s="7">
        <f t="shared" si="33"/>
        <v>3657</v>
      </c>
      <c r="F387" s="7">
        <v>671.1</v>
      </c>
      <c r="G387" s="88">
        <f t="shared" si="34"/>
        <v>13.965538768885006</v>
      </c>
      <c r="H387" s="7">
        <v>671.4</v>
      </c>
      <c r="I387" s="7"/>
      <c r="J387" s="7">
        <v>477</v>
      </c>
      <c r="K387" s="7"/>
      <c r="L387" s="7">
        <v>4</v>
      </c>
      <c r="M387" s="7" t="s">
        <v>658</v>
      </c>
      <c r="N387" s="7"/>
      <c r="O387" s="8"/>
      <c r="P387" s="8"/>
      <c r="Q387" s="2"/>
    </row>
    <row r="388" spans="1:17" x14ac:dyDescent="0.2">
      <c r="A388" s="29">
        <v>382</v>
      </c>
      <c r="B388" s="7" t="s">
        <v>177</v>
      </c>
      <c r="C388" s="7">
        <f t="shared" si="37"/>
        <v>4474.8</v>
      </c>
      <c r="D388" s="7">
        <v>4395.8</v>
      </c>
      <c r="E388" s="7">
        <f t="shared" si="33"/>
        <v>3437.9</v>
      </c>
      <c r="F388" s="7">
        <v>957.9</v>
      </c>
      <c r="G388" s="88">
        <f t="shared" si="34"/>
        <v>21.406543309198174</v>
      </c>
      <c r="H388" s="7">
        <v>957.9</v>
      </c>
      <c r="I388" s="7"/>
      <c r="J388" s="7">
        <v>79</v>
      </c>
      <c r="K388" s="7">
        <v>79</v>
      </c>
      <c r="L388" s="7">
        <v>4</v>
      </c>
      <c r="M388" s="7" t="s">
        <v>658</v>
      </c>
      <c r="N388" s="7"/>
      <c r="O388" s="8"/>
      <c r="P388" s="8"/>
      <c r="Q388" s="2"/>
    </row>
    <row r="389" spans="1:17" x14ac:dyDescent="0.2">
      <c r="A389" s="29">
        <v>383</v>
      </c>
      <c r="B389" s="7" t="s">
        <v>168</v>
      </c>
      <c r="C389" s="7">
        <f t="shared" si="37"/>
        <v>3647.1</v>
      </c>
      <c r="D389" s="7">
        <v>3232.2</v>
      </c>
      <c r="E389" s="7">
        <f t="shared" si="33"/>
        <v>2784.6</v>
      </c>
      <c r="F389" s="7">
        <v>447.6</v>
      </c>
      <c r="G389" s="88">
        <f t="shared" si="34"/>
        <v>12.272764662334458</v>
      </c>
      <c r="H389" s="7">
        <v>447.6</v>
      </c>
      <c r="I389" s="7"/>
      <c r="J389" s="7">
        <v>414.9</v>
      </c>
      <c r="K389" s="7">
        <v>414.9</v>
      </c>
      <c r="L389" s="7">
        <v>4</v>
      </c>
      <c r="M389" s="7" t="s">
        <v>658</v>
      </c>
      <c r="N389" s="7"/>
      <c r="O389" s="8"/>
      <c r="P389" s="8"/>
      <c r="Q389" s="2"/>
    </row>
    <row r="390" spans="1:17" x14ac:dyDescent="0.2">
      <c r="A390" s="29">
        <v>384</v>
      </c>
      <c r="B390" s="7" t="s">
        <v>296</v>
      </c>
      <c r="C390" s="7">
        <f t="shared" si="37"/>
        <v>5832</v>
      </c>
      <c r="D390" s="7">
        <v>5832</v>
      </c>
      <c r="E390" s="7">
        <f t="shared" si="33"/>
        <v>4688</v>
      </c>
      <c r="F390" s="7">
        <f>SUM(H390,K390)</f>
        <v>1144</v>
      </c>
      <c r="G390" s="88">
        <f t="shared" si="34"/>
        <v>19.615912208504803</v>
      </c>
      <c r="H390" s="7">
        <v>1144</v>
      </c>
      <c r="I390" s="7"/>
      <c r="J390" s="7"/>
      <c r="K390" s="7"/>
      <c r="L390" s="7">
        <v>2</v>
      </c>
      <c r="M390" s="7" t="s">
        <v>658</v>
      </c>
      <c r="N390" s="7"/>
      <c r="O390" s="8"/>
      <c r="P390" s="8"/>
      <c r="Q390" s="2"/>
    </row>
    <row r="391" spans="1:17" x14ac:dyDescent="0.2">
      <c r="A391" s="29">
        <v>385</v>
      </c>
      <c r="B391" s="90" t="s">
        <v>297</v>
      </c>
      <c r="C391" s="7">
        <f t="shared" si="37"/>
        <v>379.6</v>
      </c>
      <c r="D391" s="7">
        <v>379.6</v>
      </c>
      <c r="E391" s="7">
        <f t="shared" ref="E391:E454" si="38">C391-H391-J391</f>
        <v>91.5</v>
      </c>
      <c r="F391" s="7">
        <f>SUM(H391,K391)</f>
        <v>288.10000000000002</v>
      </c>
      <c r="G391" s="88">
        <f t="shared" ref="G391:G454" si="39">F391/C391*100</f>
        <v>75.895679662802948</v>
      </c>
      <c r="H391" s="7">
        <v>288.10000000000002</v>
      </c>
      <c r="I391" s="7"/>
      <c r="J391" s="7"/>
      <c r="K391" s="7"/>
      <c r="L391" s="7">
        <v>6</v>
      </c>
      <c r="M391" s="7" t="s">
        <v>658</v>
      </c>
      <c r="N391" s="7" t="s">
        <v>789</v>
      </c>
      <c r="O391" s="8"/>
      <c r="P391" s="8"/>
      <c r="Q391" s="2"/>
    </row>
    <row r="392" spans="1:17" x14ac:dyDescent="0.2">
      <c r="A392" s="29">
        <v>386</v>
      </c>
      <c r="B392" s="7" t="s">
        <v>298</v>
      </c>
      <c r="C392" s="7">
        <f t="shared" si="37"/>
        <v>3912.5</v>
      </c>
      <c r="D392" s="7">
        <v>3912.5</v>
      </c>
      <c r="E392" s="7">
        <f t="shared" si="38"/>
        <v>3577.2</v>
      </c>
      <c r="F392" s="7">
        <f>SUM(H392,K392)</f>
        <v>335.3</v>
      </c>
      <c r="G392" s="88">
        <f t="shared" si="39"/>
        <v>8.5699680511182112</v>
      </c>
      <c r="H392" s="7">
        <v>335.3</v>
      </c>
      <c r="I392" s="7"/>
      <c r="J392" s="7"/>
      <c r="K392" s="7"/>
      <c r="L392" s="7">
        <v>2</v>
      </c>
      <c r="M392" s="7" t="s">
        <v>658</v>
      </c>
      <c r="N392" s="7"/>
      <c r="O392" s="8"/>
      <c r="P392" s="8"/>
      <c r="Q392" s="2"/>
    </row>
    <row r="393" spans="1:17" x14ac:dyDescent="0.2">
      <c r="A393" s="29">
        <v>387</v>
      </c>
      <c r="B393" s="90" t="s">
        <v>299</v>
      </c>
      <c r="C393" s="7">
        <f t="shared" si="37"/>
        <v>496.82</v>
      </c>
      <c r="D393" s="7">
        <v>496.82</v>
      </c>
      <c r="E393" s="7">
        <f t="shared" si="38"/>
        <v>98.920000000000016</v>
      </c>
      <c r="F393" s="7">
        <f>SUM(H393,K393)</f>
        <v>397.9</v>
      </c>
      <c r="G393" s="88">
        <f t="shared" si="39"/>
        <v>80.089368382915339</v>
      </c>
      <c r="H393" s="7">
        <v>397.9</v>
      </c>
      <c r="I393" s="7"/>
      <c r="J393" s="7"/>
      <c r="K393" s="7"/>
      <c r="L393" s="7">
        <v>6</v>
      </c>
      <c r="M393" s="7" t="s">
        <v>658</v>
      </c>
      <c r="N393" s="7" t="s">
        <v>789</v>
      </c>
      <c r="O393" s="8"/>
      <c r="P393" s="8"/>
      <c r="Q393" s="2"/>
    </row>
    <row r="394" spans="1:17" x14ac:dyDescent="0.2">
      <c r="A394" s="29">
        <v>388</v>
      </c>
      <c r="B394" s="7" t="s">
        <v>300</v>
      </c>
      <c r="C394" s="7">
        <f t="shared" si="37"/>
        <v>4055.9</v>
      </c>
      <c r="D394" s="7">
        <v>3758.3</v>
      </c>
      <c r="E394" s="7">
        <f t="shared" si="38"/>
        <v>2997.4</v>
      </c>
      <c r="F394" s="7">
        <v>723.8</v>
      </c>
      <c r="G394" s="88">
        <f t="shared" si="39"/>
        <v>17.845607633324292</v>
      </c>
      <c r="H394" s="7">
        <v>760.9</v>
      </c>
      <c r="I394" s="7"/>
      <c r="J394" s="7">
        <v>297.60000000000002</v>
      </c>
      <c r="K394" s="7">
        <v>297.60000000000002</v>
      </c>
      <c r="L394" s="7">
        <v>2</v>
      </c>
      <c r="M394" s="7" t="s">
        <v>658</v>
      </c>
      <c r="N394" s="7"/>
      <c r="O394" s="8"/>
      <c r="P394" s="8"/>
      <c r="Q394" s="2"/>
    </row>
    <row r="395" spans="1:17" x14ac:dyDescent="0.2">
      <c r="A395" s="29">
        <v>389</v>
      </c>
      <c r="B395" s="7" t="s">
        <v>301</v>
      </c>
      <c r="C395" s="7">
        <f t="shared" si="37"/>
        <v>9694.4000000000015</v>
      </c>
      <c r="D395" s="7">
        <v>9168.7000000000007</v>
      </c>
      <c r="E395" s="7">
        <f t="shared" si="38"/>
        <v>7746.2000000000016</v>
      </c>
      <c r="F395" s="7">
        <v>1422.5</v>
      </c>
      <c r="G395" s="88">
        <f t="shared" si="39"/>
        <v>14.673419706222147</v>
      </c>
      <c r="H395" s="7">
        <v>1422.5</v>
      </c>
      <c r="I395" s="7"/>
      <c r="J395" s="7">
        <v>525.70000000000005</v>
      </c>
      <c r="K395" s="7">
        <v>387.2</v>
      </c>
      <c r="L395" s="7">
        <v>2</v>
      </c>
      <c r="M395" s="7" t="s">
        <v>658</v>
      </c>
      <c r="N395" s="7"/>
      <c r="O395" s="8"/>
      <c r="P395" s="8"/>
      <c r="Q395" s="2"/>
    </row>
    <row r="396" spans="1:17" x14ac:dyDescent="0.2">
      <c r="A396" s="29">
        <v>390</v>
      </c>
      <c r="B396" s="7" t="s">
        <v>302</v>
      </c>
      <c r="C396" s="7">
        <f t="shared" si="37"/>
        <v>1973.1</v>
      </c>
      <c r="D396" s="7">
        <v>1762.6</v>
      </c>
      <c r="E396" s="7">
        <f t="shared" si="38"/>
        <v>1557.3</v>
      </c>
      <c r="F396" s="7">
        <v>205.3</v>
      </c>
      <c r="G396" s="88">
        <f t="shared" si="39"/>
        <v>10.404946530839796</v>
      </c>
      <c r="H396" s="7">
        <v>205.3</v>
      </c>
      <c r="I396" s="7"/>
      <c r="J396" s="7">
        <v>210.5</v>
      </c>
      <c r="K396" s="7">
        <v>210.5</v>
      </c>
      <c r="L396" s="7">
        <v>2</v>
      </c>
      <c r="M396" s="7" t="s">
        <v>658</v>
      </c>
      <c r="N396" s="7"/>
      <c r="O396" s="8"/>
      <c r="P396" s="8"/>
      <c r="Q396" s="2"/>
    </row>
    <row r="397" spans="1:17" x14ac:dyDescent="0.2">
      <c r="A397" s="29">
        <v>391</v>
      </c>
      <c r="B397" s="7" t="s">
        <v>303</v>
      </c>
      <c r="C397" s="7">
        <f t="shared" si="37"/>
        <v>1951.4</v>
      </c>
      <c r="D397" s="7">
        <v>1736.7</v>
      </c>
      <c r="E397" s="7">
        <f t="shared" si="38"/>
        <v>1564</v>
      </c>
      <c r="F397" s="7">
        <v>172.7</v>
      </c>
      <c r="G397" s="88">
        <f t="shared" si="39"/>
        <v>8.8500563697857935</v>
      </c>
      <c r="H397" s="7">
        <v>172.7</v>
      </c>
      <c r="I397" s="7"/>
      <c r="J397" s="7">
        <v>214.7</v>
      </c>
      <c r="K397" s="7">
        <v>214.7</v>
      </c>
      <c r="L397" s="7">
        <v>2</v>
      </c>
      <c r="M397" s="7" t="s">
        <v>658</v>
      </c>
      <c r="N397" s="7"/>
      <c r="O397" s="8"/>
      <c r="P397" s="8"/>
      <c r="Q397" s="2"/>
    </row>
    <row r="398" spans="1:17" x14ac:dyDescent="0.2">
      <c r="A398" s="29">
        <v>392</v>
      </c>
      <c r="B398" s="7" t="s">
        <v>304</v>
      </c>
      <c r="C398" s="7">
        <f t="shared" si="37"/>
        <v>6829.5</v>
      </c>
      <c r="D398" s="7">
        <v>6829.5</v>
      </c>
      <c r="E398" s="7">
        <f t="shared" si="38"/>
        <v>4989.7</v>
      </c>
      <c r="F398" s="7">
        <v>1775.2</v>
      </c>
      <c r="G398" s="88">
        <f t="shared" si="39"/>
        <v>25.993118090636212</v>
      </c>
      <c r="H398" s="7">
        <v>1839.8</v>
      </c>
      <c r="I398" s="7"/>
      <c r="J398" s="7"/>
      <c r="K398" s="7"/>
      <c r="L398" s="7">
        <v>2</v>
      </c>
      <c r="M398" s="7" t="s">
        <v>658</v>
      </c>
      <c r="N398" s="7"/>
      <c r="O398" s="8"/>
      <c r="P398" s="8"/>
      <c r="Q398" s="2"/>
    </row>
    <row r="399" spans="1:17" x14ac:dyDescent="0.2">
      <c r="A399" s="29">
        <v>393</v>
      </c>
      <c r="B399" s="7" t="s">
        <v>289</v>
      </c>
      <c r="C399" s="7">
        <f t="shared" ref="C399:C418" si="40">SUM(D399,J399)</f>
        <v>1738.6999999999998</v>
      </c>
      <c r="D399" s="7">
        <v>1557.1</v>
      </c>
      <c r="E399" s="7">
        <f t="shared" si="38"/>
        <v>1456.3999999999999</v>
      </c>
      <c r="F399" s="7">
        <v>100.7</v>
      </c>
      <c r="G399" s="88">
        <f t="shared" si="39"/>
        <v>5.7916834416518101</v>
      </c>
      <c r="H399" s="7">
        <v>100.7</v>
      </c>
      <c r="I399" s="7"/>
      <c r="J399" s="7">
        <v>181.6</v>
      </c>
      <c r="K399" s="7">
        <v>181.6</v>
      </c>
      <c r="L399" s="7">
        <v>4</v>
      </c>
      <c r="M399" s="7" t="s">
        <v>658</v>
      </c>
      <c r="N399" s="7"/>
      <c r="O399" s="8"/>
      <c r="P399" s="8"/>
      <c r="Q399" s="2"/>
    </row>
    <row r="400" spans="1:17" x14ac:dyDescent="0.2">
      <c r="A400" s="29">
        <v>394</v>
      </c>
      <c r="B400" s="7" t="s">
        <v>305</v>
      </c>
      <c r="C400" s="7">
        <f t="shared" si="40"/>
        <v>1344.9</v>
      </c>
      <c r="D400" s="7">
        <v>797.4</v>
      </c>
      <c r="E400" s="7">
        <f t="shared" si="38"/>
        <v>693.5</v>
      </c>
      <c r="F400" s="7">
        <v>103.9</v>
      </c>
      <c r="G400" s="88">
        <f t="shared" si="39"/>
        <v>7.7254814484348273</v>
      </c>
      <c r="H400" s="7">
        <v>103.9</v>
      </c>
      <c r="I400" s="7"/>
      <c r="J400" s="7">
        <v>547.5</v>
      </c>
      <c r="K400" s="7">
        <v>374</v>
      </c>
      <c r="L400" s="7">
        <v>4</v>
      </c>
      <c r="M400" s="7" t="s">
        <v>658</v>
      </c>
      <c r="N400" s="7"/>
      <c r="O400" s="8"/>
      <c r="P400" s="8"/>
      <c r="Q400" s="2"/>
    </row>
    <row r="401" spans="1:17" x14ac:dyDescent="0.2">
      <c r="A401" s="29">
        <v>395</v>
      </c>
      <c r="B401" s="7" t="s">
        <v>306</v>
      </c>
      <c r="C401" s="7">
        <f t="shared" si="40"/>
        <v>504.5</v>
      </c>
      <c r="D401" s="7">
        <v>504.5</v>
      </c>
      <c r="E401" s="7">
        <f t="shared" si="38"/>
        <v>306.60000000000002</v>
      </c>
      <c r="F401" s="7">
        <f>SUM(H401,K401)</f>
        <v>197.9</v>
      </c>
      <c r="G401" s="88">
        <f t="shared" si="39"/>
        <v>39.226957383548068</v>
      </c>
      <c r="H401" s="7">
        <v>197.9</v>
      </c>
      <c r="I401" s="7"/>
      <c r="J401" s="7"/>
      <c r="K401" s="7"/>
      <c r="L401" s="7">
        <v>4</v>
      </c>
      <c r="M401" s="7" t="s">
        <v>658</v>
      </c>
      <c r="N401" s="7"/>
      <c r="O401" s="8"/>
      <c r="P401" s="8"/>
      <c r="Q401" s="2"/>
    </row>
    <row r="402" spans="1:17" x14ac:dyDescent="0.2">
      <c r="A402" s="29">
        <v>396</v>
      </c>
      <c r="B402" s="7" t="s">
        <v>325</v>
      </c>
      <c r="C402" s="7">
        <f t="shared" si="40"/>
        <v>1161.4000000000001</v>
      </c>
      <c r="D402" s="7">
        <v>964.6</v>
      </c>
      <c r="E402" s="7">
        <f t="shared" si="38"/>
        <v>964.60000000000014</v>
      </c>
      <c r="F402" s="7">
        <v>0</v>
      </c>
      <c r="G402" s="88">
        <f t="shared" si="39"/>
        <v>0</v>
      </c>
      <c r="H402" s="7">
        <v>0</v>
      </c>
      <c r="I402" s="7"/>
      <c r="J402" s="7">
        <v>196.8</v>
      </c>
      <c r="K402" s="7">
        <v>196.8</v>
      </c>
      <c r="L402" s="7">
        <v>4</v>
      </c>
      <c r="M402" s="7" t="s">
        <v>658</v>
      </c>
      <c r="N402" s="7"/>
      <c r="O402" s="8"/>
      <c r="P402" s="8"/>
      <c r="Q402" s="2"/>
    </row>
    <row r="403" spans="1:17" x14ac:dyDescent="0.2">
      <c r="A403" s="29">
        <v>397</v>
      </c>
      <c r="B403" s="7" t="s">
        <v>326</v>
      </c>
      <c r="C403" s="7">
        <f t="shared" si="40"/>
        <v>548.4</v>
      </c>
      <c r="D403" s="7">
        <v>548.4</v>
      </c>
      <c r="E403" s="7">
        <f t="shared" si="38"/>
        <v>485.79999999999995</v>
      </c>
      <c r="F403" s="7">
        <f>SUM(H403,K403)</f>
        <v>62.6</v>
      </c>
      <c r="G403" s="88">
        <f t="shared" si="39"/>
        <v>11.415025528811087</v>
      </c>
      <c r="H403" s="7">
        <v>62.6</v>
      </c>
      <c r="I403" s="7"/>
      <c r="J403" s="7"/>
      <c r="K403" s="7"/>
      <c r="L403" s="7">
        <v>4</v>
      </c>
      <c r="M403" s="7" t="s">
        <v>658</v>
      </c>
      <c r="N403" s="7"/>
      <c r="O403" s="8"/>
      <c r="P403" s="8"/>
      <c r="Q403" s="2"/>
    </row>
    <row r="404" spans="1:17" x14ac:dyDescent="0.2">
      <c r="A404" s="29">
        <v>398</v>
      </c>
      <c r="B404" s="7" t="s">
        <v>328</v>
      </c>
      <c r="C404" s="7">
        <f t="shared" si="40"/>
        <v>540.70000000000005</v>
      </c>
      <c r="D404" s="7">
        <v>540.70000000000005</v>
      </c>
      <c r="E404" s="7">
        <f t="shared" si="38"/>
        <v>540.70000000000005</v>
      </c>
      <c r="F404" s="7">
        <f>SUM(H404,K404)</f>
        <v>0</v>
      </c>
      <c r="G404" s="88">
        <f t="shared" si="39"/>
        <v>0</v>
      </c>
      <c r="H404" s="7">
        <v>0</v>
      </c>
      <c r="I404" s="7"/>
      <c r="J404" s="7"/>
      <c r="K404" s="7"/>
      <c r="L404" s="7">
        <v>4</v>
      </c>
      <c r="M404" s="7" t="s">
        <v>658</v>
      </c>
      <c r="N404" s="7"/>
      <c r="O404" s="8"/>
      <c r="P404" s="8"/>
      <c r="Q404" s="2"/>
    </row>
    <row r="405" spans="1:17" x14ac:dyDescent="0.2">
      <c r="A405" s="29">
        <v>399</v>
      </c>
      <c r="B405" s="7" t="s">
        <v>307</v>
      </c>
      <c r="C405" s="7">
        <f t="shared" si="40"/>
        <v>2221.4</v>
      </c>
      <c r="D405" s="7">
        <v>2025.4</v>
      </c>
      <c r="E405" s="7">
        <f t="shared" si="38"/>
        <v>1854</v>
      </c>
      <c r="F405" s="7">
        <f>SUM(H405,K405)</f>
        <v>171.4</v>
      </c>
      <c r="G405" s="88">
        <f t="shared" si="39"/>
        <v>7.7158548663005311</v>
      </c>
      <c r="H405" s="7">
        <v>171.4</v>
      </c>
      <c r="I405" s="7"/>
      <c r="J405" s="7">
        <v>196</v>
      </c>
      <c r="K405" s="7"/>
      <c r="L405" s="7">
        <v>4</v>
      </c>
      <c r="M405" s="7" t="s">
        <v>658</v>
      </c>
      <c r="N405" s="7"/>
      <c r="O405" s="8"/>
      <c r="P405" s="8"/>
      <c r="Q405" s="2"/>
    </row>
    <row r="406" spans="1:17" x14ac:dyDescent="0.2">
      <c r="A406" s="29">
        <v>400</v>
      </c>
      <c r="B406" s="7" t="s">
        <v>308</v>
      </c>
      <c r="C406" s="7">
        <f t="shared" si="40"/>
        <v>2003.5</v>
      </c>
      <c r="D406" s="7">
        <v>1906.8</v>
      </c>
      <c r="E406" s="7">
        <f t="shared" si="38"/>
        <v>1584</v>
      </c>
      <c r="F406" s="7">
        <v>322.8</v>
      </c>
      <c r="G406" s="88">
        <f t="shared" si="39"/>
        <v>16.111804342400799</v>
      </c>
      <c r="H406" s="7">
        <v>322.8</v>
      </c>
      <c r="I406" s="7"/>
      <c r="J406" s="7">
        <v>96.7</v>
      </c>
      <c r="K406" s="7">
        <v>96.7</v>
      </c>
      <c r="L406" s="7">
        <v>4</v>
      </c>
      <c r="M406" s="7" t="s">
        <v>658</v>
      </c>
      <c r="N406" s="7"/>
      <c r="O406" s="8"/>
      <c r="P406" s="8"/>
      <c r="Q406" s="2"/>
    </row>
    <row r="407" spans="1:17" x14ac:dyDescent="0.2">
      <c r="A407" s="29">
        <v>401</v>
      </c>
      <c r="B407" s="7" t="s">
        <v>309</v>
      </c>
      <c r="C407" s="7">
        <f t="shared" si="40"/>
        <v>1677.3</v>
      </c>
      <c r="D407" s="7">
        <v>1526.7</v>
      </c>
      <c r="E407" s="7">
        <f t="shared" si="38"/>
        <v>1337.4</v>
      </c>
      <c r="F407" s="7">
        <f>SUM(H407,K407)</f>
        <v>189.3</v>
      </c>
      <c r="G407" s="88">
        <f t="shared" si="39"/>
        <v>11.285995349669111</v>
      </c>
      <c r="H407" s="7">
        <v>189.3</v>
      </c>
      <c r="I407" s="7"/>
      <c r="J407" s="7">
        <v>150.6</v>
      </c>
      <c r="K407" s="7"/>
      <c r="L407" s="7">
        <v>4</v>
      </c>
      <c r="M407" s="7" t="s">
        <v>658</v>
      </c>
      <c r="N407" s="7"/>
      <c r="O407" s="8"/>
      <c r="P407" s="8"/>
      <c r="Q407" s="2"/>
    </row>
    <row r="408" spans="1:17" x14ac:dyDescent="0.2">
      <c r="A408" s="29">
        <v>402</v>
      </c>
      <c r="B408" s="90" t="s">
        <v>290</v>
      </c>
      <c r="C408" s="7">
        <f t="shared" si="40"/>
        <v>417.1</v>
      </c>
      <c r="D408" s="7">
        <v>417.1</v>
      </c>
      <c r="E408" s="7">
        <f t="shared" si="38"/>
        <v>141</v>
      </c>
      <c r="F408" s="7">
        <f>SUM(H408,K408)</f>
        <v>276.10000000000002</v>
      </c>
      <c r="G408" s="88">
        <f t="shared" si="39"/>
        <v>66.195157036681849</v>
      </c>
      <c r="H408" s="7">
        <v>276.10000000000002</v>
      </c>
      <c r="I408" s="7"/>
      <c r="J408" s="7"/>
      <c r="K408" s="7"/>
      <c r="L408" s="7">
        <v>6</v>
      </c>
      <c r="M408" s="7" t="s">
        <v>658</v>
      </c>
      <c r="N408" s="7" t="s">
        <v>789</v>
      </c>
      <c r="O408" s="8"/>
      <c r="P408" s="8"/>
      <c r="Q408" s="2"/>
    </row>
    <row r="409" spans="1:17" x14ac:dyDescent="0.2">
      <c r="A409" s="29">
        <v>403</v>
      </c>
      <c r="B409" s="7" t="s">
        <v>291</v>
      </c>
      <c r="C409" s="7">
        <f t="shared" si="40"/>
        <v>1340.1</v>
      </c>
      <c r="D409" s="7">
        <v>996.6</v>
      </c>
      <c r="E409" s="7">
        <f t="shared" si="38"/>
        <v>888.19999999999982</v>
      </c>
      <c r="F409" s="7">
        <v>42</v>
      </c>
      <c r="G409" s="88">
        <f t="shared" si="39"/>
        <v>3.134094470561898</v>
      </c>
      <c r="H409" s="7">
        <v>108.4</v>
      </c>
      <c r="I409" s="7"/>
      <c r="J409" s="7">
        <v>343.5</v>
      </c>
      <c r="K409" s="7">
        <v>167.3</v>
      </c>
      <c r="L409" s="7">
        <v>4</v>
      </c>
      <c r="M409" s="7" t="s">
        <v>658</v>
      </c>
      <c r="N409" s="7"/>
      <c r="O409" s="8"/>
      <c r="P409" s="8"/>
      <c r="Q409" s="2"/>
    </row>
    <row r="410" spans="1:17" x14ac:dyDescent="0.2">
      <c r="A410" s="29">
        <v>404</v>
      </c>
      <c r="B410" s="90" t="s">
        <v>292</v>
      </c>
      <c r="C410" s="7">
        <f t="shared" si="40"/>
        <v>481.6</v>
      </c>
      <c r="D410" s="7">
        <v>481.6</v>
      </c>
      <c r="E410" s="7">
        <f t="shared" si="38"/>
        <v>110.98000000000002</v>
      </c>
      <c r="F410" s="7">
        <f>SUM(H410,K410)</f>
        <v>370.62</v>
      </c>
      <c r="G410" s="88">
        <f t="shared" si="39"/>
        <v>76.955980066445179</v>
      </c>
      <c r="H410" s="7">
        <v>370.62</v>
      </c>
      <c r="I410" s="7"/>
      <c r="J410" s="7"/>
      <c r="K410" s="7"/>
      <c r="L410" s="7">
        <v>6</v>
      </c>
      <c r="M410" s="7" t="s">
        <v>658</v>
      </c>
      <c r="N410" s="7" t="s">
        <v>789</v>
      </c>
      <c r="O410" s="8"/>
      <c r="P410" s="8"/>
      <c r="Q410" s="2"/>
    </row>
    <row r="411" spans="1:17" x14ac:dyDescent="0.2">
      <c r="A411" s="29">
        <v>405</v>
      </c>
      <c r="B411" s="90" t="s">
        <v>293</v>
      </c>
      <c r="C411" s="7">
        <f t="shared" si="40"/>
        <v>572.6</v>
      </c>
      <c r="D411" s="7">
        <v>572.6</v>
      </c>
      <c r="E411" s="7">
        <f t="shared" si="38"/>
        <v>300.60000000000002</v>
      </c>
      <c r="F411" s="7">
        <f>SUM(H411,K411)</f>
        <v>272</v>
      </c>
      <c r="G411" s="88">
        <f t="shared" si="39"/>
        <v>47.502619629758989</v>
      </c>
      <c r="H411" s="7">
        <v>272</v>
      </c>
      <c r="I411" s="7"/>
      <c r="J411" s="7"/>
      <c r="K411" s="7"/>
      <c r="L411" s="7">
        <v>6</v>
      </c>
      <c r="M411" s="7" t="s">
        <v>658</v>
      </c>
      <c r="N411" s="7" t="s">
        <v>789</v>
      </c>
      <c r="O411" s="8"/>
      <c r="P411" s="8"/>
      <c r="Q411" s="2"/>
    </row>
    <row r="412" spans="1:17" x14ac:dyDescent="0.2">
      <c r="A412" s="29">
        <v>406</v>
      </c>
      <c r="B412" s="7" t="s">
        <v>294</v>
      </c>
      <c r="C412" s="7">
        <f t="shared" si="40"/>
        <v>3845.8</v>
      </c>
      <c r="D412" s="7">
        <v>3845.8</v>
      </c>
      <c r="E412" s="7">
        <f t="shared" si="38"/>
        <v>3422.2000000000003</v>
      </c>
      <c r="F412" s="7">
        <f>SUM(H412,K412)</f>
        <v>423.6</v>
      </c>
      <c r="G412" s="88">
        <f t="shared" si="39"/>
        <v>11.014613344427687</v>
      </c>
      <c r="H412" s="7">
        <v>423.6</v>
      </c>
      <c r="I412" s="7"/>
      <c r="J412" s="7"/>
      <c r="K412" s="7"/>
      <c r="L412" s="7">
        <v>2</v>
      </c>
      <c r="M412" s="7" t="s">
        <v>658</v>
      </c>
      <c r="N412" s="7"/>
      <c r="O412" s="8"/>
      <c r="P412" s="8"/>
      <c r="Q412" s="2"/>
    </row>
    <row r="413" spans="1:17" x14ac:dyDescent="0.2">
      <c r="A413" s="29">
        <v>407</v>
      </c>
      <c r="B413" s="90" t="s">
        <v>295</v>
      </c>
      <c r="C413" s="7">
        <f t="shared" si="40"/>
        <v>346.63</v>
      </c>
      <c r="D413" s="7">
        <v>346.63</v>
      </c>
      <c r="E413" s="7">
        <f t="shared" si="38"/>
        <v>40.730000000000018</v>
      </c>
      <c r="F413" s="7">
        <f>SUM(H413,K413)</f>
        <v>305.89999999999998</v>
      </c>
      <c r="G413" s="88">
        <f t="shared" si="39"/>
        <v>88.249718720249248</v>
      </c>
      <c r="H413" s="7">
        <v>305.89999999999998</v>
      </c>
      <c r="I413" s="7"/>
      <c r="J413" s="7"/>
      <c r="K413" s="7"/>
      <c r="L413" s="7">
        <v>6</v>
      </c>
      <c r="M413" s="7" t="s">
        <v>658</v>
      </c>
      <c r="N413" s="7" t="s">
        <v>789</v>
      </c>
      <c r="O413" s="8"/>
      <c r="P413" s="8"/>
      <c r="Q413" s="2"/>
    </row>
    <row r="414" spans="1:17" ht="12.75" customHeight="1" x14ac:dyDescent="0.2">
      <c r="A414" s="29">
        <v>408</v>
      </c>
      <c r="B414" s="7" t="s">
        <v>429</v>
      </c>
      <c r="C414" s="7">
        <f t="shared" si="40"/>
        <v>271.7</v>
      </c>
      <c r="D414" s="7">
        <v>271.7</v>
      </c>
      <c r="E414" s="7">
        <f t="shared" si="38"/>
        <v>271.7</v>
      </c>
      <c r="F414" s="7"/>
      <c r="G414" s="88">
        <f t="shared" si="39"/>
        <v>0</v>
      </c>
      <c r="H414" s="7"/>
      <c r="I414" s="7"/>
      <c r="J414" s="7"/>
      <c r="K414" s="7"/>
      <c r="L414" s="7">
        <v>4</v>
      </c>
      <c r="M414" s="7" t="s">
        <v>658</v>
      </c>
      <c r="O414" s="50" t="s">
        <v>768</v>
      </c>
      <c r="P414" s="8"/>
      <c r="Q414" s="2"/>
    </row>
    <row r="415" spans="1:17" x14ac:dyDescent="0.2">
      <c r="A415" s="29">
        <v>409</v>
      </c>
      <c r="B415" s="7" t="s">
        <v>430</v>
      </c>
      <c r="C415" s="7">
        <f t="shared" si="40"/>
        <v>689.1</v>
      </c>
      <c r="D415" s="7">
        <v>689.1</v>
      </c>
      <c r="E415" s="7">
        <f t="shared" si="38"/>
        <v>558.29999999999995</v>
      </c>
      <c r="F415" s="7">
        <v>93.4</v>
      </c>
      <c r="G415" s="88">
        <f t="shared" si="39"/>
        <v>13.553910898273111</v>
      </c>
      <c r="H415" s="7">
        <v>130.80000000000001</v>
      </c>
      <c r="I415" s="7"/>
      <c r="J415" s="7"/>
      <c r="K415" s="7"/>
      <c r="L415" s="7">
        <v>4</v>
      </c>
      <c r="M415" s="7" t="s">
        <v>658</v>
      </c>
      <c r="N415" s="7"/>
      <c r="O415" s="8"/>
      <c r="P415" s="8"/>
      <c r="Q415" s="2"/>
    </row>
    <row r="416" spans="1:17" x14ac:dyDescent="0.2">
      <c r="A416" s="29">
        <v>410</v>
      </c>
      <c r="B416" s="90" t="s">
        <v>431</v>
      </c>
      <c r="C416" s="7">
        <f t="shared" si="40"/>
        <v>282.10000000000002</v>
      </c>
      <c r="D416" s="7">
        <v>282.10000000000002</v>
      </c>
      <c r="E416" s="7">
        <f t="shared" si="38"/>
        <v>103.10000000000002</v>
      </c>
      <c r="F416" s="7">
        <f>SUM(H416,K416)</f>
        <v>179</v>
      </c>
      <c r="G416" s="88">
        <f t="shared" si="39"/>
        <v>63.452676355902163</v>
      </c>
      <c r="H416" s="7">
        <v>179</v>
      </c>
      <c r="I416" s="7"/>
      <c r="J416" s="7"/>
      <c r="K416" s="7"/>
      <c r="L416" s="7">
        <v>4</v>
      </c>
      <c r="M416" s="7" t="s">
        <v>658</v>
      </c>
      <c r="N416" s="7"/>
      <c r="O416" s="8"/>
      <c r="P416" s="8"/>
      <c r="Q416" s="2"/>
    </row>
    <row r="417" spans="1:17" x14ac:dyDescent="0.2">
      <c r="A417" s="29">
        <v>411</v>
      </c>
      <c r="B417" s="90" t="s">
        <v>432</v>
      </c>
      <c r="C417" s="7">
        <f t="shared" si="40"/>
        <v>279.60000000000002</v>
      </c>
      <c r="D417" s="7">
        <v>279.60000000000002</v>
      </c>
      <c r="E417" s="7">
        <f t="shared" si="38"/>
        <v>134.60000000000002</v>
      </c>
      <c r="F417" s="7">
        <f>SUM(H417,K417)</f>
        <v>145</v>
      </c>
      <c r="G417" s="88">
        <f t="shared" si="39"/>
        <v>51.859799713876967</v>
      </c>
      <c r="H417" s="7">
        <v>145</v>
      </c>
      <c r="I417" s="7"/>
      <c r="J417" s="7"/>
      <c r="K417" s="7"/>
      <c r="L417" s="7">
        <v>4</v>
      </c>
      <c r="M417" s="7" t="s">
        <v>658</v>
      </c>
      <c r="N417" s="7"/>
      <c r="O417" s="8"/>
      <c r="P417" s="8"/>
      <c r="Q417" s="2"/>
    </row>
    <row r="418" spans="1:17" x14ac:dyDescent="0.2">
      <c r="A418" s="29">
        <v>412</v>
      </c>
      <c r="B418" s="7" t="s">
        <v>433</v>
      </c>
      <c r="C418" s="7">
        <f t="shared" si="40"/>
        <v>268.5</v>
      </c>
      <c r="D418" s="7">
        <v>268.5</v>
      </c>
      <c r="E418" s="7">
        <f t="shared" si="38"/>
        <v>200.4</v>
      </c>
      <c r="F418" s="7">
        <f>SUM(H418,K418)</f>
        <v>68.099999999999994</v>
      </c>
      <c r="G418" s="88">
        <f t="shared" si="39"/>
        <v>25.363128491620106</v>
      </c>
      <c r="H418" s="7">
        <v>68.099999999999994</v>
      </c>
      <c r="I418" s="7"/>
      <c r="J418" s="7"/>
      <c r="K418" s="7"/>
      <c r="L418" s="7">
        <v>4</v>
      </c>
      <c r="M418" s="7" t="s">
        <v>658</v>
      </c>
      <c r="N418" s="7"/>
      <c r="O418" s="8"/>
      <c r="P418" s="8"/>
      <c r="Q418" s="2"/>
    </row>
    <row r="419" spans="1:17" ht="12.75" customHeight="1" x14ac:dyDescent="0.2">
      <c r="A419" s="29">
        <v>413</v>
      </c>
      <c r="B419" s="30" t="s">
        <v>706</v>
      </c>
      <c r="C419" s="7">
        <v>275.7</v>
      </c>
      <c r="D419" s="34">
        <v>275.7</v>
      </c>
      <c r="E419" s="7">
        <f t="shared" si="38"/>
        <v>275.7</v>
      </c>
      <c r="F419" s="20"/>
      <c r="G419" s="88">
        <f t="shared" si="39"/>
        <v>0</v>
      </c>
      <c r="H419" s="38"/>
      <c r="I419" s="20">
        <v>31.7</v>
      </c>
      <c r="J419" s="20"/>
      <c r="K419" s="20"/>
      <c r="L419" s="21">
        <v>4</v>
      </c>
      <c r="M419" s="7" t="s">
        <v>658</v>
      </c>
      <c r="O419" s="50" t="s">
        <v>768</v>
      </c>
      <c r="P419" s="8"/>
      <c r="Q419" s="2"/>
    </row>
    <row r="420" spans="1:17" ht="12.75" customHeight="1" x14ac:dyDescent="0.2">
      <c r="A420" s="29">
        <v>414</v>
      </c>
      <c r="B420" s="7" t="s">
        <v>434</v>
      </c>
      <c r="C420" s="7">
        <f t="shared" ref="C420:C443" si="41">SUM(D420,J420)</f>
        <v>273.89999999999998</v>
      </c>
      <c r="D420" s="7">
        <v>273.89999999999998</v>
      </c>
      <c r="E420" s="7">
        <f t="shared" si="38"/>
        <v>273.89999999999998</v>
      </c>
      <c r="F420" s="7"/>
      <c r="G420" s="88">
        <f t="shared" si="39"/>
        <v>0</v>
      </c>
      <c r="H420" s="7"/>
      <c r="I420" s="7"/>
      <c r="J420" s="7"/>
      <c r="K420" s="7"/>
      <c r="L420" s="7">
        <v>5</v>
      </c>
      <c r="M420" s="7" t="s">
        <v>658</v>
      </c>
      <c r="O420" s="50" t="s">
        <v>768</v>
      </c>
      <c r="P420" s="8"/>
      <c r="Q420" s="2"/>
    </row>
    <row r="421" spans="1:17" x14ac:dyDescent="0.2">
      <c r="A421" s="29">
        <v>415</v>
      </c>
      <c r="B421" s="7" t="s">
        <v>418</v>
      </c>
      <c r="C421" s="7">
        <f t="shared" si="41"/>
        <v>277.3</v>
      </c>
      <c r="D421" s="7">
        <v>277.3</v>
      </c>
      <c r="E421" s="7">
        <f t="shared" si="38"/>
        <v>239.9</v>
      </c>
      <c r="F421" s="7">
        <f t="shared" ref="F421:F440" si="42">SUM(H421,K421)</f>
        <v>37.4</v>
      </c>
      <c r="G421" s="88">
        <f t="shared" si="39"/>
        <v>13.487197980526505</v>
      </c>
      <c r="H421" s="7">
        <v>37.4</v>
      </c>
      <c r="I421" s="7"/>
      <c r="J421" s="7"/>
      <c r="K421" s="7"/>
      <c r="L421" s="7">
        <v>4</v>
      </c>
      <c r="M421" s="7" t="s">
        <v>658</v>
      </c>
      <c r="N421" s="7"/>
      <c r="O421" s="8"/>
      <c r="P421" s="8"/>
      <c r="Q421" s="2"/>
    </row>
    <row r="422" spans="1:17" x14ac:dyDescent="0.2">
      <c r="A422" s="29">
        <v>416</v>
      </c>
      <c r="B422" s="7" t="s">
        <v>435</v>
      </c>
      <c r="C422" s="7">
        <f t="shared" si="41"/>
        <v>680.7</v>
      </c>
      <c r="D422" s="7">
        <v>680.7</v>
      </c>
      <c r="E422" s="7">
        <f t="shared" si="38"/>
        <v>509.00000000000006</v>
      </c>
      <c r="F422" s="7">
        <f t="shared" si="42"/>
        <v>171.7</v>
      </c>
      <c r="G422" s="88">
        <f t="shared" si="39"/>
        <v>25.224034082562063</v>
      </c>
      <c r="H422" s="7">
        <v>171.7</v>
      </c>
      <c r="I422" s="7"/>
      <c r="J422" s="7"/>
      <c r="K422" s="7"/>
      <c r="L422" s="7">
        <v>4</v>
      </c>
      <c r="M422" s="7" t="s">
        <v>658</v>
      </c>
      <c r="N422" s="7"/>
      <c r="O422" s="8"/>
      <c r="P422" s="8"/>
      <c r="Q422" s="2"/>
    </row>
    <row r="423" spans="1:17" x14ac:dyDescent="0.2">
      <c r="A423" s="29">
        <v>417</v>
      </c>
      <c r="B423" s="7" t="s">
        <v>436</v>
      </c>
      <c r="C423" s="7">
        <f t="shared" si="41"/>
        <v>560.70000000000005</v>
      </c>
      <c r="D423" s="7">
        <v>560.70000000000005</v>
      </c>
      <c r="E423" s="7">
        <f t="shared" si="38"/>
        <v>421.1</v>
      </c>
      <c r="F423" s="7">
        <f t="shared" si="42"/>
        <v>139.6</v>
      </c>
      <c r="G423" s="88">
        <f t="shared" si="39"/>
        <v>24.897449616550738</v>
      </c>
      <c r="H423" s="7">
        <v>139.6</v>
      </c>
      <c r="I423" s="7"/>
      <c r="J423" s="7"/>
      <c r="K423" s="7"/>
      <c r="L423" s="7">
        <v>4</v>
      </c>
      <c r="M423" s="7" t="s">
        <v>658</v>
      </c>
      <c r="N423" s="7"/>
      <c r="O423" s="8"/>
      <c r="P423" s="8"/>
      <c r="Q423" s="2"/>
    </row>
    <row r="424" spans="1:17" x14ac:dyDescent="0.2">
      <c r="A424" s="29">
        <v>418</v>
      </c>
      <c r="B424" s="7" t="s">
        <v>437</v>
      </c>
      <c r="C424" s="7">
        <f t="shared" si="41"/>
        <v>545.5</v>
      </c>
      <c r="D424" s="7">
        <v>545.5</v>
      </c>
      <c r="E424" s="7">
        <f t="shared" si="38"/>
        <v>477</v>
      </c>
      <c r="F424" s="7">
        <f t="shared" si="42"/>
        <v>68.5</v>
      </c>
      <c r="G424" s="88">
        <f t="shared" si="39"/>
        <v>12.557286892758937</v>
      </c>
      <c r="H424" s="7">
        <v>68.5</v>
      </c>
      <c r="I424" s="7"/>
      <c r="J424" s="7"/>
      <c r="K424" s="7"/>
      <c r="L424" s="7">
        <v>4</v>
      </c>
      <c r="M424" s="7" t="s">
        <v>658</v>
      </c>
      <c r="N424" s="7"/>
      <c r="O424" s="8"/>
      <c r="P424" s="8"/>
      <c r="Q424" s="2"/>
    </row>
    <row r="425" spans="1:17" x14ac:dyDescent="0.2">
      <c r="A425" s="29">
        <v>419</v>
      </c>
      <c r="B425" s="7" t="s">
        <v>438</v>
      </c>
      <c r="C425" s="7">
        <f t="shared" si="41"/>
        <v>832.7</v>
      </c>
      <c r="D425" s="7">
        <v>832.7</v>
      </c>
      <c r="E425" s="7">
        <f t="shared" si="38"/>
        <v>651.70000000000005</v>
      </c>
      <c r="F425" s="7">
        <f t="shared" si="42"/>
        <v>181</v>
      </c>
      <c r="G425" s="88">
        <f t="shared" si="39"/>
        <v>21.736519755013809</v>
      </c>
      <c r="H425" s="7">
        <v>181</v>
      </c>
      <c r="I425" s="7"/>
      <c r="J425" s="7"/>
      <c r="K425" s="7"/>
      <c r="L425" s="7">
        <v>4</v>
      </c>
      <c r="M425" s="7" t="s">
        <v>658</v>
      </c>
      <c r="N425" s="7"/>
      <c r="O425" s="8"/>
      <c r="P425" s="8"/>
      <c r="Q425" s="2"/>
    </row>
    <row r="426" spans="1:17" x14ac:dyDescent="0.2">
      <c r="A426" s="29">
        <v>420</v>
      </c>
      <c r="B426" s="7" t="s">
        <v>439</v>
      </c>
      <c r="C426" s="7">
        <f t="shared" si="41"/>
        <v>1270.8</v>
      </c>
      <c r="D426" s="7">
        <v>1270.8</v>
      </c>
      <c r="E426" s="7">
        <f t="shared" si="38"/>
        <v>1035.7</v>
      </c>
      <c r="F426" s="7">
        <f t="shared" si="42"/>
        <v>235.1</v>
      </c>
      <c r="G426" s="88">
        <f t="shared" si="39"/>
        <v>18.500157381177214</v>
      </c>
      <c r="H426" s="7">
        <v>235.1</v>
      </c>
      <c r="I426" s="7"/>
      <c r="J426" s="7"/>
      <c r="K426" s="7"/>
      <c r="L426" s="7">
        <v>4</v>
      </c>
      <c r="M426" s="7" t="s">
        <v>658</v>
      </c>
      <c r="N426" s="7"/>
      <c r="O426" s="8"/>
      <c r="P426" s="8"/>
      <c r="Q426" s="2"/>
    </row>
    <row r="427" spans="1:17" x14ac:dyDescent="0.2">
      <c r="A427" s="29">
        <v>421</v>
      </c>
      <c r="B427" s="7" t="s">
        <v>419</v>
      </c>
      <c r="C427" s="7">
        <f t="shared" si="41"/>
        <v>1617.7</v>
      </c>
      <c r="D427" s="7">
        <v>1617.7</v>
      </c>
      <c r="E427" s="7">
        <f t="shared" si="38"/>
        <v>1366.7</v>
      </c>
      <c r="F427" s="7">
        <f t="shared" si="42"/>
        <v>251</v>
      </c>
      <c r="G427" s="88">
        <f t="shared" si="39"/>
        <v>15.515855844717807</v>
      </c>
      <c r="H427" s="7">
        <v>251</v>
      </c>
      <c r="I427" s="7"/>
      <c r="J427" s="7"/>
      <c r="K427" s="7"/>
      <c r="L427" s="7">
        <v>4</v>
      </c>
      <c r="M427" s="7" t="s">
        <v>658</v>
      </c>
      <c r="N427" s="7"/>
      <c r="O427" s="8"/>
      <c r="P427" s="8"/>
      <c r="Q427" s="2"/>
    </row>
    <row r="428" spans="1:17" x14ac:dyDescent="0.2">
      <c r="A428" s="29">
        <v>422</v>
      </c>
      <c r="B428" s="7" t="s">
        <v>420</v>
      </c>
      <c r="C428" s="7">
        <f t="shared" si="41"/>
        <v>523.4</v>
      </c>
      <c r="D428" s="7">
        <v>523.4</v>
      </c>
      <c r="E428" s="7">
        <f t="shared" si="38"/>
        <v>452.9</v>
      </c>
      <c r="F428" s="7">
        <f t="shared" si="42"/>
        <v>70.5</v>
      </c>
      <c r="G428" s="88">
        <f t="shared" si="39"/>
        <v>13.469621704241499</v>
      </c>
      <c r="H428" s="7">
        <v>70.5</v>
      </c>
      <c r="I428" s="7"/>
      <c r="J428" s="7"/>
      <c r="K428" s="7"/>
      <c r="L428" s="7">
        <v>4</v>
      </c>
      <c r="M428" s="7" t="s">
        <v>658</v>
      </c>
      <c r="N428" s="7"/>
      <c r="O428" s="8"/>
      <c r="P428" s="8"/>
      <c r="Q428" s="2"/>
    </row>
    <row r="429" spans="1:17" x14ac:dyDescent="0.2">
      <c r="A429" s="29">
        <v>423</v>
      </c>
      <c r="B429" s="7" t="s">
        <v>421</v>
      </c>
      <c r="C429" s="7">
        <f t="shared" si="41"/>
        <v>262.60000000000002</v>
      </c>
      <c r="D429" s="7">
        <v>262.60000000000002</v>
      </c>
      <c r="E429" s="7">
        <f t="shared" si="38"/>
        <v>190.3</v>
      </c>
      <c r="F429" s="7">
        <f t="shared" si="42"/>
        <v>72.3</v>
      </c>
      <c r="G429" s="88">
        <f t="shared" si="39"/>
        <v>27.532368621477527</v>
      </c>
      <c r="H429" s="7">
        <v>72.3</v>
      </c>
      <c r="I429" s="7"/>
      <c r="J429" s="7"/>
      <c r="K429" s="7"/>
      <c r="L429" s="7">
        <v>4</v>
      </c>
      <c r="M429" s="7" t="s">
        <v>658</v>
      </c>
      <c r="N429" s="7"/>
      <c r="O429" s="8"/>
      <c r="P429" s="8"/>
      <c r="Q429" s="2"/>
    </row>
    <row r="430" spans="1:17" x14ac:dyDescent="0.2">
      <c r="A430" s="29">
        <v>424</v>
      </c>
      <c r="B430" s="7" t="s">
        <v>422</v>
      </c>
      <c r="C430" s="7">
        <f t="shared" si="41"/>
        <v>1340.9</v>
      </c>
      <c r="D430" s="7">
        <v>1340.9</v>
      </c>
      <c r="E430" s="7">
        <f t="shared" si="38"/>
        <v>1260.4000000000001</v>
      </c>
      <c r="F430" s="7">
        <f t="shared" si="42"/>
        <v>80.5</v>
      </c>
      <c r="G430" s="88">
        <f t="shared" si="39"/>
        <v>6.0034305317324188</v>
      </c>
      <c r="H430" s="7">
        <v>80.5</v>
      </c>
      <c r="I430" s="7"/>
      <c r="J430" s="7"/>
      <c r="K430" s="7"/>
      <c r="L430" s="7">
        <v>4</v>
      </c>
      <c r="M430" s="7" t="s">
        <v>658</v>
      </c>
      <c r="N430" s="7"/>
      <c r="O430" s="8"/>
      <c r="P430" s="8"/>
      <c r="Q430" s="2"/>
    </row>
    <row r="431" spans="1:17" x14ac:dyDescent="0.2">
      <c r="A431" s="29">
        <v>425</v>
      </c>
      <c r="B431" s="7" t="s">
        <v>423</v>
      </c>
      <c r="C431" s="7">
        <f t="shared" si="41"/>
        <v>265.2</v>
      </c>
      <c r="D431" s="7">
        <v>265.2</v>
      </c>
      <c r="E431" s="7">
        <f t="shared" si="38"/>
        <v>265.2</v>
      </c>
      <c r="F431" s="7">
        <f t="shared" si="42"/>
        <v>0</v>
      </c>
      <c r="G431" s="88">
        <f t="shared" si="39"/>
        <v>0</v>
      </c>
      <c r="H431" s="7"/>
      <c r="I431" s="7"/>
      <c r="J431" s="7"/>
      <c r="K431" s="7"/>
      <c r="L431" s="7">
        <v>4</v>
      </c>
      <c r="M431" s="7" t="s">
        <v>658</v>
      </c>
      <c r="N431" s="7"/>
      <c r="O431" s="8"/>
      <c r="P431" s="8"/>
      <c r="Q431" s="2"/>
    </row>
    <row r="432" spans="1:17" x14ac:dyDescent="0.2">
      <c r="A432" s="29">
        <v>426</v>
      </c>
      <c r="B432" s="7" t="s">
        <v>424</v>
      </c>
      <c r="C432" s="7">
        <f t="shared" si="41"/>
        <v>839.5</v>
      </c>
      <c r="D432" s="7">
        <v>839.5</v>
      </c>
      <c r="E432" s="7">
        <f t="shared" si="38"/>
        <v>801.5</v>
      </c>
      <c r="F432" s="7">
        <f t="shared" si="42"/>
        <v>38</v>
      </c>
      <c r="G432" s="88">
        <f t="shared" si="39"/>
        <v>4.5265038713519949</v>
      </c>
      <c r="H432" s="7">
        <v>38</v>
      </c>
      <c r="I432" s="7"/>
      <c r="J432" s="7"/>
      <c r="K432" s="7"/>
      <c r="L432" s="7">
        <v>4</v>
      </c>
      <c r="M432" s="7" t="s">
        <v>658</v>
      </c>
      <c r="N432" s="7"/>
      <c r="O432" s="8"/>
      <c r="P432" s="8"/>
      <c r="Q432" s="2"/>
    </row>
    <row r="433" spans="1:17" x14ac:dyDescent="0.2">
      <c r="A433" s="29">
        <v>427</v>
      </c>
      <c r="B433" s="90" t="s">
        <v>425</v>
      </c>
      <c r="C433" s="7">
        <f t="shared" si="41"/>
        <v>528.1</v>
      </c>
      <c r="D433" s="7">
        <v>528.1</v>
      </c>
      <c r="E433" s="7">
        <f t="shared" si="38"/>
        <v>316.5</v>
      </c>
      <c r="F433" s="7">
        <f t="shared" si="42"/>
        <v>211.6</v>
      </c>
      <c r="G433" s="88">
        <f t="shared" si="39"/>
        <v>40.068168907403901</v>
      </c>
      <c r="H433" s="7">
        <v>211.6</v>
      </c>
      <c r="I433" s="7"/>
      <c r="J433" s="7"/>
      <c r="K433" s="7"/>
      <c r="L433" s="7">
        <v>4</v>
      </c>
      <c r="M433" s="7" t="s">
        <v>658</v>
      </c>
      <c r="N433" s="7"/>
      <c r="O433" s="8"/>
      <c r="P433" s="8"/>
      <c r="Q433" s="2"/>
    </row>
    <row r="434" spans="1:17" x14ac:dyDescent="0.2">
      <c r="A434" s="29">
        <v>428</v>
      </c>
      <c r="B434" s="90" t="s">
        <v>426</v>
      </c>
      <c r="C434" s="7">
        <f t="shared" si="41"/>
        <v>263.7</v>
      </c>
      <c r="D434" s="7">
        <v>263.7</v>
      </c>
      <c r="E434" s="7">
        <f t="shared" si="38"/>
        <v>137.39999999999998</v>
      </c>
      <c r="F434" s="7">
        <f t="shared" si="42"/>
        <v>126.3</v>
      </c>
      <c r="G434" s="88">
        <f t="shared" si="39"/>
        <v>47.895335608646192</v>
      </c>
      <c r="H434" s="7">
        <v>126.3</v>
      </c>
      <c r="I434" s="7"/>
      <c r="J434" s="7"/>
      <c r="K434" s="7"/>
      <c r="L434" s="7">
        <v>4</v>
      </c>
      <c r="M434" s="7" t="s">
        <v>658</v>
      </c>
      <c r="N434" s="7"/>
      <c r="O434" s="8"/>
      <c r="P434" s="8"/>
      <c r="Q434" s="2"/>
    </row>
    <row r="435" spans="1:17" x14ac:dyDescent="0.2">
      <c r="A435" s="29">
        <v>429</v>
      </c>
      <c r="B435" s="7" t="s">
        <v>427</v>
      </c>
      <c r="C435" s="7">
        <f t="shared" si="41"/>
        <v>565.6</v>
      </c>
      <c r="D435" s="7">
        <v>565.6</v>
      </c>
      <c r="E435" s="7">
        <f t="shared" si="38"/>
        <v>533.6</v>
      </c>
      <c r="F435" s="7">
        <f t="shared" si="42"/>
        <v>32</v>
      </c>
      <c r="G435" s="88">
        <f t="shared" si="39"/>
        <v>5.6577086280056577</v>
      </c>
      <c r="H435" s="7">
        <v>32</v>
      </c>
      <c r="I435" s="7"/>
      <c r="J435" s="7"/>
      <c r="K435" s="7"/>
      <c r="L435" s="7">
        <v>4</v>
      </c>
      <c r="M435" s="7" t="s">
        <v>658</v>
      </c>
      <c r="N435" s="7"/>
      <c r="O435" s="8"/>
      <c r="P435" s="8"/>
      <c r="Q435" s="2"/>
    </row>
    <row r="436" spans="1:17" x14ac:dyDescent="0.2">
      <c r="A436" s="29">
        <v>430</v>
      </c>
      <c r="B436" s="7" t="s">
        <v>428</v>
      </c>
      <c r="C436" s="7">
        <f t="shared" si="41"/>
        <v>831.2</v>
      </c>
      <c r="D436" s="7">
        <v>831.2</v>
      </c>
      <c r="E436" s="7">
        <f t="shared" si="38"/>
        <v>683.5</v>
      </c>
      <c r="F436" s="7">
        <f t="shared" si="42"/>
        <v>147.69999999999999</v>
      </c>
      <c r="G436" s="88">
        <f t="shared" si="39"/>
        <v>17.769489894128967</v>
      </c>
      <c r="H436" s="7">
        <v>147.69999999999999</v>
      </c>
      <c r="I436" s="7"/>
      <c r="J436" s="7"/>
      <c r="K436" s="7"/>
      <c r="L436" s="7">
        <v>4</v>
      </c>
      <c r="M436" s="7" t="s">
        <v>658</v>
      </c>
      <c r="N436" s="7"/>
      <c r="O436" s="8"/>
      <c r="P436" s="8"/>
      <c r="Q436" s="2"/>
    </row>
    <row r="437" spans="1:17" x14ac:dyDescent="0.2">
      <c r="A437" s="29">
        <v>431</v>
      </c>
      <c r="B437" s="90" t="s">
        <v>310</v>
      </c>
      <c r="C437" s="7">
        <f t="shared" si="41"/>
        <v>687.1</v>
      </c>
      <c r="D437" s="7">
        <v>687.1</v>
      </c>
      <c r="E437" s="7">
        <f t="shared" si="38"/>
        <v>534.20000000000005</v>
      </c>
      <c r="F437" s="7">
        <f t="shared" si="42"/>
        <v>152.9</v>
      </c>
      <c r="G437" s="88">
        <f t="shared" si="39"/>
        <v>22.252947169262114</v>
      </c>
      <c r="H437" s="7">
        <v>152.9</v>
      </c>
      <c r="I437" s="7"/>
      <c r="J437" s="7"/>
      <c r="K437" s="7"/>
      <c r="L437" s="7">
        <v>4</v>
      </c>
      <c r="M437" s="7" t="s">
        <v>658</v>
      </c>
      <c r="N437" s="7" t="s">
        <v>789</v>
      </c>
      <c r="O437" s="8"/>
      <c r="P437" s="8"/>
      <c r="Q437" s="2"/>
    </row>
    <row r="438" spans="1:17" x14ac:dyDescent="0.2">
      <c r="A438" s="29">
        <v>432</v>
      </c>
      <c r="B438" s="7" t="s">
        <v>311</v>
      </c>
      <c r="C438" s="7">
        <f t="shared" si="41"/>
        <v>715.3</v>
      </c>
      <c r="D438" s="7">
        <v>715.3</v>
      </c>
      <c r="E438" s="7">
        <f t="shared" si="38"/>
        <v>669.19999999999993</v>
      </c>
      <c r="F438" s="7">
        <f t="shared" si="42"/>
        <v>46.1</v>
      </c>
      <c r="G438" s="88">
        <f t="shared" si="39"/>
        <v>6.444848315392143</v>
      </c>
      <c r="H438" s="7">
        <v>46.1</v>
      </c>
      <c r="I438" s="7"/>
      <c r="J438" s="7"/>
      <c r="K438" s="7"/>
      <c r="L438" s="7">
        <v>4</v>
      </c>
      <c r="M438" s="7" t="s">
        <v>658</v>
      </c>
      <c r="N438" s="7"/>
      <c r="O438" s="8"/>
      <c r="P438" s="8"/>
      <c r="Q438" s="2"/>
    </row>
    <row r="439" spans="1:17" x14ac:dyDescent="0.2">
      <c r="A439" s="29">
        <v>433</v>
      </c>
      <c r="B439" s="90" t="s">
        <v>312</v>
      </c>
      <c r="C439" s="7">
        <f t="shared" si="41"/>
        <v>674.9</v>
      </c>
      <c r="D439" s="7">
        <v>674.9</v>
      </c>
      <c r="E439" s="7">
        <f t="shared" si="38"/>
        <v>571.4</v>
      </c>
      <c r="F439" s="7">
        <f t="shared" si="42"/>
        <v>103.5</v>
      </c>
      <c r="G439" s="88">
        <f t="shared" si="39"/>
        <v>15.335605274855535</v>
      </c>
      <c r="H439" s="7">
        <v>103.5</v>
      </c>
      <c r="I439" s="7"/>
      <c r="J439" s="7"/>
      <c r="K439" s="7"/>
      <c r="L439" s="7">
        <v>4</v>
      </c>
      <c r="M439" s="7" t="s">
        <v>658</v>
      </c>
      <c r="N439" s="7" t="s">
        <v>789</v>
      </c>
      <c r="O439" s="8"/>
      <c r="P439" s="8"/>
      <c r="Q439" s="2"/>
    </row>
    <row r="440" spans="1:17" x14ac:dyDescent="0.2">
      <c r="A440" s="29">
        <v>434</v>
      </c>
      <c r="B440" s="7" t="s">
        <v>313</v>
      </c>
      <c r="C440" s="7">
        <f t="shared" si="41"/>
        <v>700.7</v>
      </c>
      <c r="D440" s="7">
        <v>700.7</v>
      </c>
      <c r="E440" s="7">
        <f t="shared" si="38"/>
        <v>618</v>
      </c>
      <c r="F440" s="7">
        <f t="shared" si="42"/>
        <v>82.7</v>
      </c>
      <c r="G440" s="88">
        <f t="shared" si="39"/>
        <v>11.80248323105466</v>
      </c>
      <c r="H440" s="7">
        <v>82.7</v>
      </c>
      <c r="I440" s="7"/>
      <c r="J440" s="7"/>
      <c r="K440" s="7"/>
      <c r="L440" s="7">
        <v>4</v>
      </c>
      <c r="M440" s="7" t="s">
        <v>658</v>
      </c>
      <c r="N440" s="7"/>
      <c r="O440" s="8"/>
      <c r="P440" s="8"/>
      <c r="Q440" s="2"/>
    </row>
    <row r="441" spans="1:17" x14ac:dyDescent="0.2">
      <c r="A441" s="29">
        <v>435</v>
      </c>
      <c r="B441" s="7" t="s">
        <v>314</v>
      </c>
      <c r="C441" s="7">
        <f t="shared" si="41"/>
        <v>671</v>
      </c>
      <c r="D441" s="7">
        <v>571.29999999999995</v>
      </c>
      <c r="E441" s="7">
        <f t="shared" si="38"/>
        <v>571.29999999999995</v>
      </c>
      <c r="F441" s="7"/>
      <c r="G441" s="88">
        <f t="shared" si="39"/>
        <v>0</v>
      </c>
      <c r="H441" s="7"/>
      <c r="I441" s="7"/>
      <c r="J441" s="7">
        <v>99.7</v>
      </c>
      <c r="K441" s="7"/>
      <c r="L441" s="7">
        <v>4</v>
      </c>
      <c r="M441" s="7" t="s">
        <v>658</v>
      </c>
      <c r="N441" s="7"/>
      <c r="O441" s="8"/>
      <c r="P441" s="8"/>
      <c r="Q441" s="2"/>
    </row>
    <row r="442" spans="1:17" x14ac:dyDescent="0.2">
      <c r="A442" s="29">
        <v>436</v>
      </c>
      <c r="B442" s="7" t="s">
        <v>315</v>
      </c>
      <c r="C442" s="7">
        <f t="shared" si="41"/>
        <v>377.6</v>
      </c>
      <c r="D442" s="7">
        <v>377.6</v>
      </c>
      <c r="E442" s="7">
        <f t="shared" si="38"/>
        <v>231.10000000000002</v>
      </c>
      <c r="F442" s="7">
        <f>SUM(H442,K442)</f>
        <v>146.5</v>
      </c>
      <c r="G442" s="88">
        <f t="shared" si="39"/>
        <v>38.797669491525419</v>
      </c>
      <c r="H442" s="7">
        <v>146.5</v>
      </c>
      <c r="I442" s="7"/>
      <c r="J442" s="7"/>
      <c r="K442" s="7"/>
      <c r="L442" s="7">
        <v>6</v>
      </c>
      <c r="M442" s="7" t="s">
        <v>658</v>
      </c>
      <c r="N442" s="7"/>
      <c r="O442" s="8"/>
      <c r="P442" s="8"/>
      <c r="Q442" s="2"/>
    </row>
    <row r="443" spans="1:17" x14ac:dyDescent="0.2">
      <c r="A443" s="29">
        <v>437</v>
      </c>
      <c r="B443" s="7" t="s">
        <v>329</v>
      </c>
      <c r="C443" s="7">
        <f t="shared" si="41"/>
        <v>1600.6999999999998</v>
      </c>
      <c r="D443" s="7">
        <v>1438.6</v>
      </c>
      <c r="E443" s="7">
        <f t="shared" si="38"/>
        <v>1138.5999999999999</v>
      </c>
      <c r="F443" s="7">
        <v>300</v>
      </c>
      <c r="G443" s="88">
        <f t="shared" si="39"/>
        <v>18.741800462297746</v>
      </c>
      <c r="H443" s="7">
        <v>300</v>
      </c>
      <c r="I443" s="7"/>
      <c r="J443" s="7">
        <v>162.1</v>
      </c>
      <c r="K443" s="7">
        <v>162.1</v>
      </c>
      <c r="L443" s="7">
        <v>4</v>
      </c>
      <c r="M443" s="7" t="s">
        <v>658</v>
      </c>
      <c r="N443" s="7"/>
      <c r="O443" s="8"/>
      <c r="P443" s="8"/>
      <c r="Q443" s="2"/>
    </row>
    <row r="444" spans="1:17" x14ac:dyDescent="0.2">
      <c r="A444" s="29">
        <v>438</v>
      </c>
      <c r="B444" s="30" t="s">
        <v>707</v>
      </c>
      <c r="C444" s="7">
        <v>968.6</v>
      </c>
      <c r="D444" s="20">
        <v>963</v>
      </c>
      <c r="E444" s="7">
        <f t="shared" si="38"/>
        <v>882.30000000000007</v>
      </c>
      <c r="F444" s="7">
        <v>86.3</v>
      </c>
      <c r="G444" s="88">
        <f t="shared" si="39"/>
        <v>8.9097666735494521</v>
      </c>
      <c r="H444" s="66">
        <v>86.3</v>
      </c>
      <c r="I444" s="20"/>
      <c r="J444" s="20"/>
      <c r="K444" s="20"/>
      <c r="L444" s="21">
        <v>4</v>
      </c>
      <c r="M444" s="7" t="s">
        <v>658</v>
      </c>
      <c r="N444" s="7"/>
      <c r="O444" s="8"/>
      <c r="P444" s="8"/>
      <c r="Q444" s="2"/>
    </row>
    <row r="445" spans="1:17" x14ac:dyDescent="0.2">
      <c r="A445" s="29">
        <v>439</v>
      </c>
      <c r="B445" s="30" t="s">
        <v>708</v>
      </c>
      <c r="C445" s="7">
        <v>959.6</v>
      </c>
      <c r="D445" s="20">
        <v>960</v>
      </c>
      <c r="E445" s="7">
        <f t="shared" si="38"/>
        <v>794.6</v>
      </c>
      <c r="F445" s="7">
        <v>165</v>
      </c>
      <c r="G445" s="88">
        <f t="shared" si="39"/>
        <v>17.194664443518132</v>
      </c>
      <c r="H445" s="66">
        <v>165</v>
      </c>
      <c r="I445" s="20"/>
      <c r="J445" s="20"/>
      <c r="K445" s="20"/>
      <c r="L445" s="21">
        <v>4</v>
      </c>
      <c r="M445" s="7" t="s">
        <v>658</v>
      </c>
      <c r="N445" s="7"/>
      <c r="O445" s="8"/>
      <c r="P445" s="8"/>
      <c r="Q445" s="2"/>
    </row>
    <row r="446" spans="1:17" x14ac:dyDescent="0.2">
      <c r="A446" s="29">
        <v>440</v>
      </c>
      <c r="B446" s="30" t="s">
        <v>709</v>
      </c>
      <c r="C446" s="7">
        <v>633.4</v>
      </c>
      <c r="D446" s="20">
        <v>633</v>
      </c>
      <c r="E446" s="7">
        <f t="shared" si="38"/>
        <v>552.6</v>
      </c>
      <c r="F446" s="7">
        <f>SUM(H446,K446)</f>
        <v>80.8</v>
      </c>
      <c r="G446" s="88">
        <f t="shared" si="39"/>
        <v>12.756551941900854</v>
      </c>
      <c r="H446" s="66">
        <v>80.8</v>
      </c>
      <c r="I446" s="20"/>
      <c r="J446" s="20"/>
      <c r="K446" s="20"/>
      <c r="L446" s="21">
        <v>4</v>
      </c>
      <c r="M446" s="7" t="s">
        <v>658</v>
      </c>
      <c r="N446" s="7"/>
      <c r="O446" s="8"/>
      <c r="P446" s="8"/>
      <c r="Q446" s="2"/>
    </row>
    <row r="447" spans="1:17" x14ac:dyDescent="0.2">
      <c r="A447" s="29">
        <v>441</v>
      </c>
      <c r="B447" s="30" t="s">
        <v>710</v>
      </c>
      <c r="C447" s="7">
        <v>634.1</v>
      </c>
      <c r="D447" s="20">
        <v>634</v>
      </c>
      <c r="E447" s="7">
        <f t="shared" si="38"/>
        <v>602.5</v>
      </c>
      <c r="F447" s="7">
        <f>SUM(H447,K447)</f>
        <v>31.6</v>
      </c>
      <c r="G447" s="88">
        <f t="shared" si="39"/>
        <v>4.9834410976186723</v>
      </c>
      <c r="H447" s="66">
        <v>31.6</v>
      </c>
      <c r="I447" s="20"/>
      <c r="J447" s="20"/>
      <c r="K447" s="20"/>
      <c r="L447" s="21">
        <v>4</v>
      </c>
      <c r="M447" s="7" t="s">
        <v>658</v>
      </c>
      <c r="N447" s="7"/>
      <c r="O447" s="8"/>
      <c r="P447" s="8"/>
      <c r="Q447" s="2"/>
    </row>
    <row r="448" spans="1:17" x14ac:dyDescent="0.2">
      <c r="A448" s="29">
        <v>442</v>
      </c>
      <c r="B448" s="7" t="s">
        <v>62</v>
      </c>
      <c r="C448" s="7">
        <f t="shared" ref="C448:C479" si="43">SUM(D448,J448)</f>
        <v>3475.6</v>
      </c>
      <c r="D448" s="7">
        <v>3174.7</v>
      </c>
      <c r="E448" s="7">
        <f t="shared" si="38"/>
        <v>2788.7</v>
      </c>
      <c r="F448" s="7">
        <v>386</v>
      </c>
      <c r="G448" s="88">
        <f t="shared" si="39"/>
        <v>11.105996087006559</v>
      </c>
      <c r="H448" s="7">
        <v>386</v>
      </c>
      <c r="I448" s="7"/>
      <c r="J448" s="7">
        <v>300.89999999999998</v>
      </c>
      <c r="K448" s="7">
        <v>300.89999999999998</v>
      </c>
      <c r="L448" s="7">
        <v>4</v>
      </c>
      <c r="M448" s="7" t="s">
        <v>658</v>
      </c>
      <c r="N448" s="7"/>
      <c r="O448" s="8"/>
      <c r="P448" s="8"/>
      <c r="Q448" s="2"/>
    </row>
    <row r="449" spans="1:17" x14ac:dyDescent="0.2">
      <c r="A449" s="29">
        <v>443</v>
      </c>
      <c r="B449" s="7" t="s">
        <v>69</v>
      </c>
      <c r="C449" s="7">
        <f t="shared" si="43"/>
        <v>3159.4</v>
      </c>
      <c r="D449" s="7">
        <v>3159.4</v>
      </c>
      <c r="E449" s="7">
        <f t="shared" si="38"/>
        <v>2706.8</v>
      </c>
      <c r="F449" s="7">
        <f>SUM(H449,K449)</f>
        <v>452.6</v>
      </c>
      <c r="G449" s="88">
        <f t="shared" si="39"/>
        <v>14.32550484269165</v>
      </c>
      <c r="H449" s="7">
        <v>452.6</v>
      </c>
      <c r="I449" s="7"/>
      <c r="J449" s="7"/>
      <c r="K449" s="7"/>
      <c r="L449" s="7">
        <v>4</v>
      </c>
      <c r="M449" s="7" t="s">
        <v>658</v>
      </c>
      <c r="N449" s="7"/>
      <c r="O449" s="8"/>
      <c r="P449" s="8"/>
      <c r="Q449" s="2"/>
    </row>
    <row r="450" spans="1:17" x14ac:dyDescent="0.2">
      <c r="A450" s="29">
        <v>444</v>
      </c>
      <c r="B450" s="7" t="s">
        <v>70</v>
      </c>
      <c r="C450" s="7">
        <f t="shared" si="43"/>
        <v>2705.4</v>
      </c>
      <c r="D450" s="7">
        <v>2620.5</v>
      </c>
      <c r="E450" s="7">
        <f t="shared" si="38"/>
        <v>2245.5</v>
      </c>
      <c r="F450" s="7">
        <v>320.10000000000002</v>
      </c>
      <c r="G450" s="88">
        <f t="shared" si="39"/>
        <v>11.831891772011533</v>
      </c>
      <c r="H450" s="7">
        <v>375</v>
      </c>
      <c r="I450" s="7"/>
      <c r="J450" s="7">
        <v>84.9</v>
      </c>
      <c r="K450" s="7">
        <v>84.9</v>
      </c>
      <c r="L450" s="7">
        <v>4</v>
      </c>
      <c r="M450" s="7" t="s">
        <v>658</v>
      </c>
      <c r="N450" s="7"/>
      <c r="O450" s="8"/>
      <c r="P450" s="8"/>
      <c r="Q450" s="2"/>
    </row>
    <row r="451" spans="1:17" x14ac:dyDescent="0.2">
      <c r="A451" s="29">
        <v>445</v>
      </c>
      <c r="B451" s="7" t="s">
        <v>71</v>
      </c>
      <c r="C451" s="7">
        <f t="shared" si="43"/>
        <v>2734.3</v>
      </c>
      <c r="D451" s="7">
        <v>2734.3</v>
      </c>
      <c r="E451" s="7">
        <f t="shared" si="38"/>
        <v>2538.9</v>
      </c>
      <c r="F451" s="7">
        <v>139.80000000000001</v>
      </c>
      <c r="G451" s="88">
        <f t="shared" si="39"/>
        <v>5.112825951797535</v>
      </c>
      <c r="H451" s="7">
        <v>195.4</v>
      </c>
      <c r="I451" s="7"/>
      <c r="J451" s="7"/>
      <c r="K451" s="7"/>
      <c r="L451" s="7">
        <v>4</v>
      </c>
      <c r="M451" s="7" t="s">
        <v>658</v>
      </c>
      <c r="N451" s="7"/>
      <c r="O451" s="8"/>
      <c r="P451" s="8"/>
      <c r="Q451" s="2"/>
    </row>
    <row r="452" spans="1:17" x14ac:dyDescent="0.2">
      <c r="A452" s="29">
        <v>446</v>
      </c>
      <c r="B452" s="7" t="s">
        <v>72</v>
      </c>
      <c r="C452" s="7">
        <f t="shared" si="43"/>
        <v>3259.2999999999997</v>
      </c>
      <c r="D452" s="7">
        <v>3209.2</v>
      </c>
      <c r="E452" s="7">
        <f t="shared" si="38"/>
        <v>2838.1</v>
      </c>
      <c r="F452" s="7">
        <v>341.2</v>
      </c>
      <c r="G452" s="88">
        <f t="shared" si="39"/>
        <v>10.468505507317523</v>
      </c>
      <c r="H452" s="7">
        <v>371.1</v>
      </c>
      <c r="I452" s="7"/>
      <c r="J452" s="7">
        <v>50.1</v>
      </c>
      <c r="K452" s="7">
        <v>50.1</v>
      </c>
      <c r="L452" s="7">
        <v>4</v>
      </c>
      <c r="M452" s="7" t="s">
        <v>658</v>
      </c>
      <c r="N452" s="7"/>
      <c r="O452" s="8"/>
      <c r="P452" s="8"/>
      <c r="Q452" s="2"/>
    </row>
    <row r="453" spans="1:17" x14ac:dyDescent="0.2">
      <c r="A453" s="29">
        <v>447</v>
      </c>
      <c r="B453" s="7" t="s">
        <v>73</v>
      </c>
      <c r="C453" s="7">
        <f t="shared" si="43"/>
        <v>2725.9</v>
      </c>
      <c r="D453" s="7">
        <v>2594</v>
      </c>
      <c r="E453" s="7">
        <f t="shared" si="38"/>
        <v>2062.1</v>
      </c>
      <c r="F453" s="7">
        <f>SUM(H453,K453)</f>
        <v>531.9</v>
      </c>
      <c r="G453" s="88">
        <f t="shared" si="39"/>
        <v>19.512821453464909</v>
      </c>
      <c r="H453" s="7">
        <v>531.9</v>
      </c>
      <c r="I453" s="7"/>
      <c r="J453" s="7">
        <v>131.9</v>
      </c>
      <c r="K453" s="7"/>
      <c r="L453" s="7">
        <v>4</v>
      </c>
      <c r="M453" s="7" t="s">
        <v>658</v>
      </c>
      <c r="N453" s="7"/>
      <c r="O453" s="8"/>
      <c r="P453" s="8"/>
      <c r="Q453" s="2"/>
    </row>
    <row r="454" spans="1:17" x14ac:dyDescent="0.2">
      <c r="A454" s="29">
        <v>448</v>
      </c>
      <c r="B454" s="7" t="s">
        <v>74</v>
      </c>
      <c r="C454" s="7">
        <f t="shared" si="43"/>
        <v>3589</v>
      </c>
      <c r="D454" s="7">
        <v>3375.3</v>
      </c>
      <c r="E454" s="7">
        <f t="shared" si="38"/>
        <v>2901.3</v>
      </c>
      <c r="F454" s="7">
        <v>423</v>
      </c>
      <c r="G454" s="88">
        <f t="shared" si="39"/>
        <v>11.786012816940653</v>
      </c>
      <c r="H454" s="13">
        <v>474</v>
      </c>
      <c r="I454" s="7"/>
      <c r="J454" s="7">
        <v>213.7</v>
      </c>
      <c r="K454" s="13">
        <v>51.4</v>
      </c>
      <c r="L454" s="7">
        <v>4</v>
      </c>
      <c r="M454" s="7" t="s">
        <v>658</v>
      </c>
      <c r="N454" s="7"/>
      <c r="O454" s="8"/>
      <c r="P454" s="8"/>
      <c r="Q454" s="2"/>
    </row>
    <row r="455" spans="1:17" x14ac:dyDescent="0.2">
      <c r="A455" s="29">
        <v>449</v>
      </c>
      <c r="B455" s="7" t="s">
        <v>75</v>
      </c>
      <c r="C455" s="7">
        <f t="shared" si="43"/>
        <v>5744.4</v>
      </c>
      <c r="D455" s="7">
        <v>5744.4</v>
      </c>
      <c r="E455" s="7">
        <f t="shared" ref="E455:E499" si="44">C455-H455-J455</f>
        <v>5228.2999999999993</v>
      </c>
      <c r="F455" s="7">
        <f>SUM(H455,K455)</f>
        <v>516.1</v>
      </c>
      <c r="G455" s="88">
        <f t="shared" ref="G455:G518" si="45">F455/C455*100</f>
        <v>8.9844022004038724</v>
      </c>
      <c r="H455" s="7">
        <v>516.1</v>
      </c>
      <c r="I455" s="7"/>
      <c r="J455" s="7"/>
      <c r="K455" s="7"/>
      <c r="L455" s="7">
        <v>2</v>
      </c>
      <c r="M455" s="7" t="s">
        <v>658</v>
      </c>
      <c r="N455" s="7"/>
      <c r="O455" s="8"/>
      <c r="P455" s="8"/>
      <c r="Q455" s="2"/>
    </row>
    <row r="456" spans="1:17" x14ac:dyDescent="0.2">
      <c r="A456" s="29">
        <v>450</v>
      </c>
      <c r="B456" s="7" t="s">
        <v>76</v>
      </c>
      <c r="C456" s="7">
        <f t="shared" si="43"/>
        <v>839.5</v>
      </c>
      <c r="D456" s="13">
        <v>800.5</v>
      </c>
      <c r="E456" s="7">
        <f t="shared" si="44"/>
        <v>693.2</v>
      </c>
      <c r="F456" s="7">
        <v>107.3</v>
      </c>
      <c r="G456" s="88">
        <f t="shared" si="45"/>
        <v>12.781417510422871</v>
      </c>
      <c r="H456" s="13">
        <v>107.3</v>
      </c>
      <c r="I456" s="7"/>
      <c r="J456" s="13">
        <v>39</v>
      </c>
      <c r="K456" s="13">
        <v>39</v>
      </c>
      <c r="L456" s="7">
        <v>4</v>
      </c>
      <c r="M456" s="7" t="s">
        <v>658</v>
      </c>
      <c r="N456" s="7"/>
      <c r="O456" s="8"/>
      <c r="P456" s="8"/>
      <c r="Q456" s="2"/>
    </row>
    <row r="457" spans="1:17" x14ac:dyDescent="0.2">
      <c r="A457" s="29">
        <v>451</v>
      </c>
      <c r="B457" s="7" t="s">
        <v>63</v>
      </c>
      <c r="C457" s="7">
        <f t="shared" si="43"/>
        <v>3492.6</v>
      </c>
      <c r="D457" s="7">
        <v>3282.1</v>
      </c>
      <c r="E457" s="7">
        <f t="shared" si="44"/>
        <v>2975.9</v>
      </c>
      <c r="F457" s="7">
        <v>306.2</v>
      </c>
      <c r="G457" s="88">
        <f t="shared" si="45"/>
        <v>8.7671075989234382</v>
      </c>
      <c r="H457" s="7">
        <v>306.2</v>
      </c>
      <c r="I457" s="7"/>
      <c r="J457" s="7">
        <v>210.5</v>
      </c>
      <c r="K457" s="7">
        <v>82.4</v>
      </c>
      <c r="L457" s="7">
        <v>4</v>
      </c>
      <c r="M457" s="7" t="s">
        <v>658</v>
      </c>
      <c r="N457" s="7"/>
      <c r="O457" s="8"/>
      <c r="P457" s="8"/>
      <c r="Q457" s="2"/>
    </row>
    <row r="458" spans="1:17" x14ac:dyDescent="0.2">
      <c r="A458" s="29">
        <v>452</v>
      </c>
      <c r="B458" s="7" t="s">
        <v>64</v>
      </c>
      <c r="C458" s="7">
        <f t="shared" si="43"/>
        <v>1583</v>
      </c>
      <c r="D458" s="7">
        <v>1583</v>
      </c>
      <c r="E458" s="7">
        <f t="shared" si="44"/>
        <v>1425</v>
      </c>
      <c r="F458" s="7">
        <f>SUM(H458,K458)</f>
        <v>158</v>
      </c>
      <c r="G458" s="88">
        <f t="shared" si="45"/>
        <v>9.9810486418193296</v>
      </c>
      <c r="H458" s="7">
        <v>158</v>
      </c>
      <c r="I458" s="7"/>
      <c r="J458" s="7"/>
      <c r="K458" s="7"/>
      <c r="L458" s="7">
        <v>4</v>
      </c>
      <c r="M458" s="7" t="s">
        <v>658</v>
      </c>
      <c r="N458" s="7"/>
      <c r="O458" s="8"/>
      <c r="P458" s="8"/>
      <c r="Q458" s="2"/>
    </row>
    <row r="459" spans="1:17" x14ac:dyDescent="0.2">
      <c r="A459" s="29">
        <v>453</v>
      </c>
      <c r="B459" s="7" t="s">
        <v>65</v>
      </c>
      <c r="C459" s="7">
        <f t="shared" si="43"/>
        <v>2678.2000000000003</v>
      </c>
      <c r="D459" s="7">
        <v>2507.9</v>
      </c>
      <c r="E459" s="7">
        <f t="shared" si="44"/>
        <v>2227.5</v>
      </c>
      <c r="F459" s="7">
        <v>280.39999999999998</v>
      </c>
      <c r="G459" s="88">
        <f t="shared" si="45"/>
        <v>10.469718467627509</v>
      </c>
      <c r="H459" s="7">
        <v>280.39999999999998</v>
      </c>
      <c r="I459" s="7"/>
      <c r="J459" s="7">
        <v>170.3</v>
      </c>
      <c r="K459" s="7">
        <v>170.3</v>
      </c>
      <c r="L459" s="7">
        <v>4</v>
      </c>
      <c r="M459" s="7" t="s">
        <v>658</v>
      </c>
      <c r="N459" s="7"/>
      <c r="O459" s="8"/>
      <c r="P459" s="8"/>
      <c r="Q459" s="2"/>
    </row>
    <row r="460" spans="1:17" x14ac:dyDescent="0.2">
      <c r="A460" s="29">
        <v>454</v>
      </c>
      <c r="B460" s="7" t="s">
        <v>66</v>
      </c>
      <c r="C460" s="7">
        <f t="shared" si="43"/>
        <v>3129.4</v>
      </c>
      <c r="D460" s="7">
        <v>3129.4</v>
      </c>
      <c r="E460" s="7">
        <f t="shared" si="44"/>
        <v>2798.9</v>
      </c>
      <c r="F460" s="7">
        <f>SUM(H460,K460)</f>
        <v>330.5</v>
      </c>
      <c r="G460" s="88">
        <f t="shared" si="45"/>
        <v>10.561129929059883</v>
      </c>
      <c r="H460" s="7">
        <v>330.5</v>
      </c>
      <c r="I460" s="7"/>
      <c r="J460" s="7"/>
      <c r="K460" s="7"/>
      <c r="L460" s="7">
        <v>4</v>
      </c>
      <c r="M460" s="7" t="s">
        <v>658</v>
      </c>
      <c r="N460" s="7"/>
      <c r="O460" s="8"/>
      <c r="P460" s="8"/>
      <c r="Q460" s="2"/>
    </row>
    <row r="461" spans="1:17" x14ac:dyDescent="0.2">
      <c r="A461" s="29">
        <v>455</v>
      </c>
      <c r="B461" s="7" t="s">
        <v>67</v>
      </c>
      <c r="C461" s="7">
        <f t="shared" si="43"/>
        <v>2755.1</v>
      </c>
      <c r="D461" s="7">
        <v>2668.6</v>
      </c>
      <c r="E461" s="7">
        <f t="shared" si="44"/>
        <v>2424.6999999999998</v>
      </c>
      <c r="F461" s="7">
        <v>243.9</v>
      </c>
      <c r="G461" s="88">
        <f t="shared" si="45"/>
        <v>8.8526732242023876</v>
      </c>
      <c r="H461" s="7">
        <v>243.9</v>
      </c>
      <c r="I461" s="7"/>
      <c r="J461" s="7">
        <v>86.5</v>
      </c>
      <c r="K461" s="7">
        <v>86.5</v>
      </c>
      <c r="L461" s="7">
        <v>4</v>
      </c>
      <c r="M461" s="7" t="s">
        <v>658</v>
      </c>
      <c r="N461" s="7"/>
      <c r="O461" s="8"/>
      <c r="P461" s="8"/>
      <c r="Q461" s="2"/>
    </row>
    <row r="462" spans="1:17" x14ac:dyDescent="0.2">
      <c r="A462" s="29">
        <v>456</v>
      </c>
      <c r="B462" s="7" t="s">
        <v>68</v>
      </c>
      <c r="C462" s="7">
        <f t="shared" si="43"/>
        <v>411.5</v>
      </c>
      <c r="D462" s="7">
        <v>411.5</v>
      </c>
      <c r="E462" s="7">
        <f t="shared" si="44"/>
        <v>62.100000000000023</v>
      </c>
      <c r="F462" s="7">
        <f>SUM(H462,K462)</f>
        <v>349.4</v>
      </c>
      <c r="G462" s="88">
        <f t="shared" si="45"/>
        <v>84.908869987849329</v>
      </c>
      <c r="H462" s="7">
        <v>349.4</v>
      </c>
      <c r="I462" s="7"/>
      <c r="J462" s="7"/>
      <c r="K462" s="7"/>
      <c r="L462" s="7">
        <v>5</v>
      </c>
      <c r="M462" s="7" t="s">
        <v>658</v>
      </c>
      <c r="N462" s="7"/>
      <c r="O462" s="8"/>
      <c r="P462" s="8"/>
      <c r="Q462" s="2"/>
    </row>
    <row r="463" spans="1:17" x14ac:dyDescent="0.2">
      <c r="A463" s="29">
        <v>457</v>
      </c>
      <c r="B463" s="7" t="s">
        <v>77</v>
      </c>
      <c r="C463" s="7">
        <f t="shared" si="43"/>
        <v>3495.3</v>
      </c>
      <c r="D463" s="7">
        <v>3495.3</v>
      </c>
      <c r="E463" s="7">
        <f t="shared" si="44"/>
        <v>2858.7000000000003</v>
      </c>
      <c r="F463" s="7">
        <v>605.29999999999995</v>
      </c>
      <c r="G463" s="88">
        <f t="shared" si="45"/>
        <v>17.317540697508079</v>
      </c>
      <c r="H463" s="7">
        <v>636.6</v>
      </c>
      <c r="I463" s="7"/>
      <c r="J463" s="7"/>
      <c r="K463" s="7"/>
      <c r="L463" s="7">
        <v>4</v>
      </c>
      <c r="M463" s="7" t="s">
        <v>658</v>
      </c>
      <c r="N463" s="7"/>
      <c r="O463" s="8"/>
      <c r="P463" s="8"/>
      <c r="Q463" s="2"/>
    </row>
    <row r="464" spans="1:17" x14ac:dyDescent="0.2">
      <c r="A464" s="29">
        <v>458</v>
      </c>
      <c r="B464" s="7" t="s">
        <v>89</v>
      </c>
      <c r="C464" s="7">
        <f t="shared" si="43"/>
        <v>1904.5</v>
      </c>
      <c r="D464" s="7">
        <v>1825.4</v>
      </c>
      <c r="E464" s="7">
        <f t="shared" si="44"/>
        <v>1668.4</v>
      </c>
      <c r="F464" s="7">
        <f>SUM(H464,K464)</f>
        <v>157</v>
      </c>
      <c r="G464" s="88">
        <f t="shared" si="45"/>
        <v>8.2436334996061955</v>
      </c>
      <c r="H464" s="7">
        <v>157</v>
      </c>
      <c r="I464" s="7"/>
      <c r="J464" s="7">
        <v>79.099999999999994</v>
      </c>
      <c r="K464" s="7"/>
      <c r="L464" s="7">
        <v>2</v>
      </c>
      <c r="M464" s="7" t="s">
        <v>658</v>
      </c>
      <c r="N464" s="7"/>
      <c r="O464" s="8"/>
      <c r="P464" s="8"/>
      <c r="Q464" s="2"/>
    </row>
    <row r="465" spans="1:17" x14ac:dyDescent="0.2">
      <c r="A465" s="29">
        <v>459</v>
      </c>
      <c r="B465" s="7" t="s">
        <v>90</v>
      </c>
      <c r="C465" s="7">
        <f t="shared" si="43"/>
        <v>4461.4000000000005</v>
      </c>
      <c r="D465" s="7">
        <v>4382.6000000000004</v>
      </c>
      <c r="E465" s="7">
        <f t="shared" si="44"/>
        <v>3551.8</v>
      </c>
      <c r="F465" s="7">
        <v>830.8</v>
      </c>
      <c r="G465" s="88">
        <f t="shared" si="45"/>
        <v>18.621957233155509</v>
      </c>
      <c r="H465" s="7">
        <v>830.8</v>
      </c>
      <c r="I465" s="7"/>
      <c r="J465" s="7">
        <v>78.8</v>
      </c>
      <c r="K465" s="7">
        <v>78.8</v>
      </c>
      <c r="L465" s="7">
        <v>4</v>
      </c>
      <c r="M465" s="7" t="s">
        <v>658</v>
      </c>
      <c r="N465" s="7"/>
      <c r="O465" s="8"/>
      <c r="P465" s="8"/>
      <c r="Q465" s="2"/>
    </row>
    <row r="466" spans="1:17" x14ac:dyDescent="0.2">
      <c r="A466" s="29">
        <v>460</v>
      </c>
      <c r="B466" s="7" t="s">
        <v>78</v>
      </c>
      <c r="C466" s="7">
        <f t="shared" si="43"/>
        <v>4407.1000000000004</v>
      </c>
      <c r="D466" s="7">
        <v>3201.3</v>
      </c>
      <c r="E466" s="7">
        <f t="shared" si="44"/>
        <v>2774.6000000000004</v>
      </c>
      <c r="F466" s="7">
        <f>SUM(H466,K466)</f>
        <v>426.7</v>
      </c>
      <c r="G466" s="88">
        <f t="shared" si="45"/>
        <v>9.6821038778334945</v>
      </c>
      <c r="H466" s="7">
        <v>426.7</v>
      </c>
      <c r="I466" s="7"/>
      <c r="J466" s="7">
        <v>1205.8</v>
      </c>
      <c r="K466" s="7"/>
      <c r="L466" s="7">
        <v>4</v>
      </c>
      <c r="M466" s="7" t="s">
        <v>658</v>
      </c>
      <c r="N466" s="7"/>
      <c r="O466" s="8"/>
      <c r="P466" s="8"/>
      <c r="Q466" s="2"/>
    </row>
    <row r="467" spans="1:17" x14ac:dyDescent="0.2">
      <c r="A467" s="29">
        <v>461</v>
      </c>
      <c r="B467" s="7" t="s">
        <v>79</v>
      </c>
      <c r="C467" s="7">
        <f t="shared" si="43"/>
        <v>3423.8</v>
      </c>
      <c r="D467" s="7">
        <v>3423.8</v>
      </c>
      <c r="E467" s="7">
        <f t="shared" si="44"/>
        <v>2936.6000000000004</v>
      </c>
      <c r="F467" s="7">
        <f>SUM(H467,K467)</f>
        <v>487.2</v>
      </c>
      <c r="G467" s="88">
        <f t="shared" si="45"/>
        <v>14.229803142706931</v>
      </c>
      <c r="H467" s="7">
        <v>487.2</v>
      </c>
      <c r="I467" s="7"/>
      <c r="J467" s="7"/>
      <c r="K467" s="7"/>
      <c r="L467" s="7">
        <v>4</v>
      </c>
      <c r="M467" s="7" t="s">
        <v>658</v>
      </c>
      <c r="N467" s="7"/>
      <c r="O467" s="8"/>
      <c r="P467" s="8"/>
      <c r="Q467" s="2"/>
    </row>
    <row r="468" spans="1:17" x14ac:dyDescent="0.2">
      <c r="A468" s="29">
        <v>462</v>
      </c>
      <c r="B468" s="7" t="s">
        <v>80</v>
      </c>
      <c r="C468" s="7">
        <f t="shared" si="43"/>
        <v>1788.7</v>
      </c>
      <c r="D468" s="7">
        <v>1717.3</v>
      </c>
      <c r="E468" s="7">
        <f t="shared" si="44"/>
        <v>1633.3</v>
      </c>
      <c r="F468" s="7">
        <f>SUM(H468,K468)</f>
        <v>84</v>
      </c>
      <c r="G468" s="88">
        <f t="shared" si="45"/>
        <v>4.6961480404763236</v>
      </c>
      <c r="H468" s="7">
        <v>84</v>
      </c>
      <c r="I468" s="7"/>
      <c r="J468" s="7">
        <v>71.400000000000006</v>
      </c>
      <c r="K468" s="7"/>
      <c r="L468" s="7">
        <v>4</v>
      </c>
      <c r="M468" s="7" t="s">
        <v>658</v>
      </c>
      <c r="N468" s="7"/>
      <c r="O468" s="8"/>
      <c r="P468" s="8"/>
      <c r="Q468" s="2"/>
    </row>
    <row r="469" spans="1:17" x14ac:dyDescent="0.2">
      <c r="A469" s="29">
        <v>463</v>
      </c>
      <c r="B469" s="7" t="s">
        <v>81</v>
      </c>
      <c r="C469" s="7">
        <f t="shared" si="43"/>
        <v>1782.2</v>
      </c>
      <c r="D469" s="7">
        <v>1592.2</v>
      </c>
      <c r="E469" s="7">
        <f t="shared" si="44"/>
        <v>1552</v>
      </c>
      <c r="F469" s="7">
        <v>40.200000000000003</v>
      </c>
      <c r="G469" s="88">
        <f t="shared" si="45"/>
        <v>2.255639097744361</v>
      </c>
      <c r="H469" s="7">
        <v>40.200000000000003</v>
      </c>
      <c r="I469" s="7"/>
      <c r="J469" s="7">
        <v>190</v>
      </c>
      <c r="K469" s="7">
        <v>190</v>
      </c>
      <c r="L469" s="7">
        <v>4</v>
      </c>
      <c r="M469" s="7" t="s">
        <v>658</v>
      </c>
      <c r="N469" s="7"/>
      <c r="O469" s="8"/>
      <c r="P469" s="8"/>
      <c r="Q469" s="2"/>
    </row>
    <row r="470" spans="1:17" x14ac:dyDescent="0.2">
      <c r="A470" s="29">
        <v>464</v>
      </c>
      <c r="B470" s="7" t="s">
        <v>82</v>
      </c>
      <c r="C470" s="7">
        <f t="shared" si="43"/>
        <v>4508.3999999999996</v>
      </c>
      <c r="D470" s="7">
        <v>3172.6</v>
      </c>
      <c r="E470" s="7">
        <f t="shared" si="44"/>
        <v>2606.8999999999996</v>
      </c>
      <c r="F470" s="7">
        <v>565.70000000000005</v>
      </c>
      <c r="G470" s="88">
        <f t="shared" si="45"/>
        <v>12.547688758761424</v>
      </c>
      <c r="H470" s="7">
        <v>565.70000000000005</v>
      </c>
      <c r="I470" s="7"/>
      <c r="J470" s="7">
        <v>1335.8</v>
      </c>
      <c r="K470" s="7">
        <v>1335.8</v>
      </c>
      <c r="L470" s="7">
        <v>4</v>
      </c>
      <c r="M470" s="7" t="s">
        <v>658</v>
      </c>
      <c r="N470" s="7"/>
      <c r="O470" s="8"/>
      <c r="P470" s="8"/>
      <c r="Q470" s="2"/>
    </row>
    <row r="471" spans="1:17" x14ac:dyDescent="0.2">
      <c r="A471" s="29">
        <v>465</v>
      </c>
      <c r="B471" s="7" t="s">
        <v>83</v>
      </c>
      <c r="C471" s="7">
        <f t="shared" si="43"/>
        <v>3157.2</v>
      </c>
      <c r="D471" s="7">
        <v>2541</v>
      </c>
      <c r="E471" s="7">
        <f t="shared" si="44"/>
        <v>2238.8999999999996</v>
      </c>
      <c r="F471" s="7">
        <v>302.10000000000002</v>
      </c>
      <c r="G471" s="88">
        <f t="shared" si="45"/>
        <v>9.5686050931204871</v>
      </c>
      <c r="H471" s="7">
        <v>302.10000000000002</v>
      </c>
      <c r="I471" s="7"/>
      <c r="J471" s="7">
        <v>616.20000000000005</v>
      </c>
      <c r="K471" s="7">
        <v>616.20000000000005</v>
      </c>
      <c r="L471" s="7">
        <v>4</v>
      </c>
      <c r="M471" s="7" t="s">
        <v>658</v>
      </c>
      <c r="N471" s="7"/>
      <c r="O471" s="8"/>
      <c r="P471" s="8"/>
      <c r="Q471" s="2"/>
    </row>
    <row r="472" spans="1:17" x14ac:dyDescent="0.2">
      <c r="A472" s="29">
        <v>466</v>
      </c>
      <c r="B472" s="7" t="s">
        <v>84</v>
      </c>
      <c r="C472" s="7">
        <f t="shared" si="43"/>
        <v>3490.08</v>
      </c>
      <c r="D472" s="7">
        <v>3280.08</v>
      </c>
      <c r="E472" s="7">
        <f t="shared" si="44"/>
        <v>2754.38</v>
      </c>
      <c r="F472" s="7">
        <v>525.70000000000005</v>
      </c>
      <c r="G472" s="88">
        <f t="shared" si="45"/>
        <v>15.062691972676845</v>
      </c>
      <c r="H472" s="7">
        <v>525.70000000000005</v>
      </c>
      <c r="I472" s="7"/>
      <c r="J472" s="7">
        <v>210</v>
      </c>
      <c r="K472" s="7">
        <v>102.9</v>
      </c>
      <c r="L472" s="7">
        <v>4</v>
      </c>
      <c r="M472" s="7" t="s">
        <v>658</v>
      </c>
      <c r="N472" s="7"/>
      <c r="O472" s="8"/>
      <c r="P472" s="8"/>
      <c r="Q472" s="2"/>
    </row>
    <row r="473" spans="1:17" x14ac:dyDescent="0.2">
      <c r="A473" s="29">
        <v>467</v>
      </c>
      <c r="B473" s="7" t="s">
        <v>85</v>
      </c>
      <c r="C473" s="7">
        <f t="shared" si="43"/>
        <v>3380.7</v>
      </c>
      <c r="D473" s="7">
        <v>2519.1999999999998</v>
      </c>
      <c r="E473" s="7">
        <f t="shared" si="44"/>
        <v>2163</v>
      </c>
      <c r="F473" s="7">
        <v>356.2</v>
      </c>
      <c r="G473" s="88">
        <f t="shared" si="45"/>
        <v>10.536279468749076</v>
      </c>
      <c r="H473" s="7">
        <v>356.2</v>
      </c>
      <c r="I473" s="7"/>
      <c r="J473" s="7">
        <v>861.5</v>
      </c>
      <c r="K473" s="7">
        <v>378.4</v>
      </c>
      <c r="L473" s="7">
        <v>4</v>
      </c>
      <c r="M473" s="7" t="s">
        <v>658</v>
      </c>
      <c r="N473" s="7"/>
      <c r="O473" s="8"/>
      <c r="P473" s="8"/>
      <c r="Q473" s="2"/>
    </row>
    <row r="474" spans="1:17" x14ac:dyDescent="0.2">
      <c r="A474" s="29">
        <v>468</v>
      </c>
      <c r="B474" s="7" t="s">
        <v>86</v>
      </c>
      <c r="C474" s="7">
        <f t="shared" si="43"/>
        <v>3799.8</v>
      </c>
      <c r="D474" s="7">
        <v>2530.4</v>
      </c>
      <c r="E474" s="7">
        <f t="shared" si="44"/>
        <v>2154.3000000000002</v>
      </c>
      <c r="F474" s="7">
        <f>SUM(H474,K474)</f>
        <v>376.1</v>
      </c>
      <c r="G474" s="88">
        <f t="shared" si="45"/>
        <v>9.8978893625980326</v>
      </c>
      <c r="H474" s="7">
        <v>376.1</v>
      </c>
      <c r="I474" s="7"/>
      <c r="J474" s="7">
        <v>1269.4000000000001</v>
      </c>
      <c r="K474" s="7"/>
      <c r="L474" s="7">
        <v>4</v>
      </c>
      <c r="M474" s="7" t="s">
        <v>658</v>
      </c>
      <c r="N474" s="7"/>
      <c r="O474" s="8"/>
      <c r="P474" s="8"/>
      <c r="Q474" s="2"/>
    </row>
    <row r="475" spans="1:17" x14ac:dyDescent="0.2">
      <c r="A475" s="29">
        <v>469</v>
      </c>
      <c r="B475" s="7" t="s">
        <v>87</v>
      </c>
      <c r="C475" s="7">
        <f t="shared" si="43"/>
        <v>1941.3</v>
      </c>
      <c r="D475" s="7">
        <v>1941.3</v>
      </c>
      <c r="E475" s="7">
        <f t="shared" si="44"/>
        <v>1765.5</v>
      </c>
      <c r="F475" s="7">
        <f>SUM(H475,K475)</f>
        <v>175.8</v>
      </c>
      <c r="G475" s="88">
        <f t="shared" si="45"/>
        <v>9.0557873589862474</v>
      </c>
      <c r="H475" s="7">
        <v>175.8</v>
      </c>
      <c r="I475" s="7"/>
      <c r="J475" s="7"/>
      <c r="K475" s="7"/>
      <c r="L475" s="7">
        <v>2</v>
      </c>
      <c r="M475" s="7" t="s">
        <v>658</v>
      </c>
      <c r="N475" s="7"/>
      <c r="O475" s="8"/>
      <c r="P475" s="8"/>
      <c r="Q475" s="2"/>
    </row>
    <row r="476" spans="1:17" x14ac:dyDescent="0.2">
      <c r="A476" s="29">
        <v>470</v>
      </c>
      <c r="B476" s="7" t="s">
        <v>88</v>
      </c>
      <c r="C476" s="7">
        <f t="shared" si="43"/>
        <v>1937.6999999999998</v>
      </c>
      <c r="D476" s="7">
        <v>1899.6</v>
      </c>
      <c r="E476" s="7">
        <f t="shared" si="44"/>
        <v>1683.3999999999999</v>
      </c>
      <c r="F476" s="7">
        <v>216.2</v>
      </c>
      <c r="G476" s="88">
        <f t="shared" si="45"/>
        <v>11.157557929504051</v>
      </c>
      <c r="H476" s="7">
        <v>216.2</v>
      </c>
      <c r="I476" s="7"/>
      <c r="J476" s="7">
        <v>38.1</v>
      </c>
      <c r="K476" s="7">
        <v>38.1</v>
      </c>
      <c r="L476" s="7">
        <v>2</v>
      </c>
      <c r="M476" s="7" t="s">
        <v>658</v>
      </c>
      <c r="N476" s="7"/>
      <c r="O476" s="8"/>
      <c r="P476" s="8"/>
      <c r="Q476" s="2"/>
    </row>
    <row r="477" spans="1:17" x14ac:dyDescent="0.2">
      <c r="A477" s="29">
        <v>471</v>
      </c>
      <c r="B477" s="7" t="s">
        <v>519</v>
      </c>
      <c r="C477" s="7">
        <f t="shared" si="43"/>
        <v>7526.9</v>
      </c>
      <c r="D477" s="7">
        <v>7526.9</v>
      </c>
      <c r="E477" s="7">
        <f t="shared" si="44"/>
        <v>6168.0999999999995</v>
      </c>
      <c r="F477" s="7">
        <v>1315.7</v>
      </c>
      <c r="G477" s="88">
        <f t="shared" si="45"/>
        <v>17.479971834354117</v>
      </c>
      <c r="H477" s="7">
        <v>1358.8</v>
      </c>
      <c r="I477" s="7"/>
      <c r="J477" s="7"/>
      <c r="K477" s="7"/>
      <c r="L477" s="7">
        <v>2</v>
      </c>
      <c r="M477" s="7" t="s">
        <v>658</v>
      </c>
      <c r="N477" s="7"/>
      <c r="O477" s="8"/>
      <c r="P477" s="8"/>
      <c r="Q477" s="2"/>
    </row>
    <row r="478" spans="1:17" x14ac:dyDescent="0.2">
      <c r="A478" s="29">
        <v>472</v>
      </c>
      <c r="B478" s="7" t="s">
        <v>520</v>
      </c>
      <c r="C478" s="7">
        <f t="shared" si="43"/>
        <v>7154.6</v>
      </c>
      <c r="D478" s="7">
        <v>6094.2</v>
      </c>
      <c r="E478" s="7">
        <f t="shared" si="44"/>
        <v>4907.3000000000011</v>
      </c>
      <c r="F478" s="7">
        <v>1186.9000000000001</v>
      </c>
      <c r="G478" s="88">
        <f t="shared" si="45"/>
        <v>16.589327146171694</v>
      </c>
      <c r="H478" s="7">
        <v>1186.9000000000001</v>
      </c>
      <c r="I478" s="7"/>
      <c r="J478" s="7">
        <v>1060.4000000000001</v>
      </c>
      <c r="K478" s="7">
        <v>1060.4000000000001</v>
      </c>
      <c r="L478" s="7">
        <v>2</v>
      </c>
      <c r="M478" s="7" t="s">
        <v>658</v>
      </c>
      <c r="N478" s="7"/>
      <c r="O478" s="8"/>
      <c r="P478" s="8"/>
      <c r="Q478" s="2"/>
    </row>
    <row r="479" spans="1:17" x14ac:dyDescent="0.2">
      <c r="A479" s="29">
        <v>473</v>
      </c>
      <c r="B479" s="7" t="s">
        <v>521</v>
      </c>
      <c r="C479" s="7">
        <f t="shared" si="43"/>
        <v>3887.6</v>
      </c>
      <c r="D479" s="7">
        <v>3887.6</v>
      </c>
      <c r="E479" s="7">
        <f t="shared" si="44"/>
        <v>3097.2</v>
      </c>
      <c r="F479" s="7">
        <f>SUM(H479,K479)</f>
        <v>790.4</v>
      </c>
      <c r="G479" s="88">
        <f t="shared" si="45"/>
        <v>20.33130980553555</v>
      </c>
      <c r="H479" s="7">
        <v>790.4</v>
      </c>
      <c r="I479" s="7"/>
      <c r="J479" s="7"/>
      <c r="K479" s="7"/>
      <c r="L479" s="7">
        <v>2</v>
      </c>
      <c r="M479" s="7" t="s">
        <v>658</v>
      </c>
      <c r="N479" s="7"/>
      <c r="O479" s="8"/>
      <c r="P479" s="8"/>
      <c r="Q479" s="2"/>
    </row>
    <row r="480" spans="1:17" x14ac:dyDescent="0.2">
      <c r="A480" s="29">
        <v>474</v>
      </c>
      <c r="B480" s="7" t="s">
        <v>522</v>
      </c>
      <c r="C480" s="7">
        <f t="shared" ref="C480:C511" si="46">SUM(D480,J480)</f>
        <v>7539.1</v>
      </c>
      <c r="D480" s="7">
        <v>7539.1</v>
      </c>
      <c r="E480" s="7">
        <f t="shared" si="44"/>
        <v>5970.6</v>
      </c>
      <c r="F480" s="7">
        <v>1508.1</v>
      </c>
      <c r="G480" s="88">
        <f t="shared" si="45"/>
        <v>20.003713971163663</v>
      </c>
      <c r="H480" s="7">
        <v>1568.5</v>
      </c>
      <c r="I480" s="7"/>
      <c r="J480" s="7"/>
      <c r="K480" s="7"/>
      <c r="L480" s="7">
        <v>2</v>
      </c>
      <c r="M480" s="7" t="s">
        <v>658</v>
      </c>
      <c r="N480" s="7"/>
      <c r="O480" s="8"/>
      <c r="P480" s="8"/>
      <c r="Q480" s="2"/>
    </row>
    <row r="481" spans="1:17" x14ac:dyDescent="0.2">
      <c r="A481" s="29">
        <v>475</v>
      </c>
      <c r="B481" s="7" t="s">
        <v>523</v>
      </c>
      <c r="C481" s="7">
        <f t="shared" si="46"/>
        <v>7068.6</v>
      </c>
      <c r="D481" s="7">
        <v>6346</v>
      </c>
      <c r="E481" s="7">
        <f t="shared" si="44"/>
        <v>5427.3</v>
      </c>
      <c r="F481" s="7">
        <v>918.7</v>
      </c>
      <c r="G481" s="88">
        <f t="shared" si="45"/>
        <v>12.99691593809241</v>
      </c>
      <c r="H481" s="7">
        <v>918.7</v>
      </c>
      <c r="I481" s="7"/>
      <c r="J481" s="7">
        <v>722.6</v>
      </c>
      <c r="K481" s="7">
        <v>30.2</v>
      </c>
      <c r="L481" s="7">
        <v>2</v>
      </c>
      <c r="M481" s="7" t="s">
        <v>658</v>
      </c>
      <c r="N481" s="7"/>
      <c r="O481" s="8"/>
      <c r="P481" s="8"/>
      <c r="Q481" s="2"/>
    </row>
    <row r="482" spans="1:17" x14ac:dyDescent="0.2">
      <c r="A482" s="29">
        <v>476</v>
      </c>
      <c r="B482" s="7" t="s">
        <v>511</v>
      </c>
      <c r="C482" s="7">
        <f t="shared" si="46"/>
        <v>7997.6</v>
      </c>
      <c r="D482" s="7">
        <v>7997.6</v>
      </c>
      <c r="E482" s="7">
        <f t="shared" si="44"/>
        <v>6988.8</v>
      </c>
      <c r="F482" s="7">
        <v>889.6</v>
      </c>
      <c r="G482" s="88">
        <f t="shared" si="45"/>
        <v>11.12333700110033</v>
      </c>
      <c r="H482" s="7">
        <v>1008.8</v>
      </c>
      <c r="I482" s="7"/>
      <c r="J482" s="7"/>
      <c r="K482" s="7"/>
      <c r="L482" s="7">
        <v>2</v>
      </c>
      <c r="M482" s="7" t="s">
        <v>658</v>
      </c>
      <c r="N482" s="7"/>
      <c r="O482" s="8"/>
      <c r="P482" s="8"/>
      <c r="Q482" s="2"/>
    </row>
    <row r="483" spans="1:17" x14ac:dyDescent="0.2">
      <c r="A483" s="29">
        <v>477</v>
      </c>
      <c r="B483" s="7" t="s">
        <v>512</v>
      </c>
      <c r="C483" s="7">
        <f t="shared" si="46"/>
        <v>7717.9</v>
      </c>
      <c r="D483" s="7">
        <v>7717.9</v>
      </c>
      <c r="E483" s="7">
        <f t="shared" si="44"/>
        <v>6527.7999999999993</v>
      </c>
      <c r="F483" s="7">
        <f>SUM(H483,K483)</f>
        <v>1190.0999999999999</v>
      </c>
      <c r="G483" s="88">
        <f t="shared" si="45"/>
        <v>15.419997667759363</v>
      </c>
      <c r="H483" s="7">
        <v>1190.0999999999999</v>
      </c>
      <c r="I483" s="7"/>
      <c r="J483" s="7"/>
      <c r="K483" s="7"/>
      <c r="L483" s="7">
        <v>2</v>
      </c>
      <c r="M483" s="7" t="s">
        <v>658</v>
      </c>
      <c r="N483" s="7"/>
      <c r="O483" s="8"/>
      <c r="P483" s="8"/>
      <c r="Q483" s="2"/>
    </row>
    <row r="484" spans="1:17" x14ac:dyDescent="0.2">
      <c r="A484" s="29">
        <v>478</v>
      </c>
      <c r="B484" s="7" t="s">
        <v>513</v>
      </c>
      <c r="C484" s="7">
        <f t="shared" si="46"/>
        <v>5756.1</v>
      </c>
      <c r="D484" s="7">
        <v>5756.1</v>
      </c>
      <c r="E484" s="7">
        <f t="shared" si="44"/>
        <v>4748.4000000000005</v>
      </c>
      <c r="F484" s="7">
        <f>SUM(H484,K484)</f>
        <v>1007.7</v>
      </c>
      <c r="G484" s="88">
        <f t="shared" si="45"/>
        <v>17.506645124302914</v>
      </c>
      <c r="H484" s="7">
        <v>1007.7</v>
      </c>
      <c r="I484" s="7"/>
      <c r="J484" s="7"/>
      <c r="K484" s="7"/>
      <c r="L484" s="7">
        <v>2</v>
      </c>
      <c r="M484" s="7" t="s">
        <v>658</v>
      </c>
      <c r="N484" s="7"/>
      <c r="O484" s="8"/>
      <c r="P484" s="8"/>
      <c r="Q484" s="2"/>
    </row>
    <row r="485" spans="1:17" x14ac:dyDescent="0.2">
      <c r="A485" s="29">
        <v>479</v>
      </c>
      <c r="B485" s="7" t="s">
        <v>514</v>
      </c>
      <c r="C485" s="7">
        <f t="shared" si="46"/>
        <v>5741</v>
      </c>
      <c r="D485" s="7">
        <v>5741</v>
      </c>
      <c r="E485" s="7">
        <f t="shared" si="44"/>
        <v>4735.2</v>
      </c>
      <c r="F485" s="7">
        <f>SUM(H485,K485)</f>
        <v>1005.8</v>
      </c>
      <c r="G485" s="88">
        <f t="shared" si="45"/>
        <v>17.519595889217907</v>
      </c>
      <c r="H485" s="7">
        <v>1005.8</v>
      </c>
      <c r="I485" s="7"/>
      <c r="J485" s="7"/>
      <c r="K485" s="7"/>
      <c r="L485" s="7">
        <v>2</v>
      </c>
      <c r="M485" s="7" t="s">
        <v>658</v>
      </c>
      <c r="N485" s="7"/>
      <c r="O485" s="8"/>
      <c r="P485" s="8"/>
      <c r="Q485" s="2"/>
    </row>
    <row r="486" spans="1:17" x14ac:dyDescent="0.2">
      <c r="A486" s="29">
        <v>480</v>
      </c>
      <c r="B486" s="7" t="s">
        <v>515</v>
      </c>
      <c r="C486" s="7">
        <f t="shared" si="46"/>
        <v>7560.8</v>
      </c>
      <c r="D486" s="7">
        <v>7560.8</v>
      </c>
      <c r="E486" s="7">
        <f t="shared" si="44"/>
        <v>5293.9</v>
      </c>
      <c r="F486" s="7">
        <v>2133.1</v>
      </c>
      <c r="G486" s="88">
        <f t="shared" si="45"/>
        <v>28.212623002856841</v>
      </c>
      <c r="H486" s="7">
        <v>2266.9</v>
      </c>
      <c r="I486" s="7"/>
      <c r="J486" s="7"/>
      <c r="K486" s="7"/>
      <c r="L486" s="7">
        <v>2</v>
      </c>
      <c r="M486" s="7" t="s">
        <v>658</v>
      </c>
      <c r="N486" s="7"/>
      <c r="O486" s="8"/>
      <c r="P486" s="8"/>
      <c r="Q486" s="2"/>
    </row>
    <row r="487" spans="1:17" x14ac:dyDescent="0.2">
      <c r="A487" s="29">
        <v>481</v>
      </c>
      <c r="B487" s="7" t="s">
        <v>516</v>
      </c>
      <c r="C487" s="7">
        <f t="shared" si="46"/>
        <v>4446.3</v>
      </c>
      <c r="D487" s="7">
        <v>3601.1</v>
      </c>
      <c r="E487" s="7">
        <f t="shared" si="44"/>
        <v>2800.9000000000005</v>
      </c>
      <c r="F487" s="7">
        <v>713.3</v>
      </c>
      <c r="G487" s="88">
        <f t="shared" si="45"/>
        <v>16.04255223444212</v>
      </c>
      <c r="H487" s="7">
        <v>800.2</v>
      </c>
      <c r="I487" s="7"/>
      <c r="J487" s="7">
        <v>845.2</v>
      </c>
      <c r="K487" s="7">
        <v>845.2</v>
      </c>
      <c r="L487" s="7">
        <v>2</v>
      </c>
      <c r="M487" s="7" t="s">
        <v>658</v>
      </c>
      <c r="N487" s="7"/>
      <c r="O487" s="8"/>
      <c r="P487" s="8"/>
      <c r="Q487" s="2"/>
    </row>
    <row r="488" spans="1:17" x14ac:dyDescent="0.2">
      <c r="A488" s="29">
        <v>482</v>
      </c>
      <c r="B488" s="7" t="s">
        <v>524</v>
      </c>
      <c r="C488" s="7">
        <f t="shared" si="46"/>
        <v>4841.3999999999996</v>
      </c>
      <c r="D488" s="7">
        <v>4246.5</v>
      </c>
      <c r="E488" s="7">
        <f t="shared" si="44"/>
        <v>3040.8999999999996</v>
      </c>
      <c r="F488" s="7">
        <f>SUM(H488,K488)</f>
        <v>1205.5999999999999</v>
      </c>
      <c r="G488" s="88">
        <f t="shared" si="45"/>
        <v>24.901887883670014</v>
      </c>
      <c r="H488" s="7">
        <v>1205.5999999999999</v>
      </c>
      <c r="I488" s="7"/>
      <c r="J488" s="7">
        <v>594.9</v>
      </c>
      <c r="K488" s="7"/>
      <c r="L488" s="7">
        <v>2</v>
      </c>
      <c r="M488" s="7" t="s">
        <v>658</v>
      </c>
      <c r="N488" s="7"/>
      <c r="O488" s="8"/>
      <c r="P488" s="8"/>
      <c r="Q488" s="2"/>
    </row>
    <row r="489" spans="1:17" x14ac:dyDescent="0.2">
      <c r="A489" s="29">
        <v>483</v>
      </c>
      <c r="B489" s="7" t="s">
        <v>525</v>
      </c>
      <c r="C489" s="7">
        <f t="shared" si="46"/>
        <v>4234.3999999999996</v>
      </c>
      <c r="D489" s="7">
        <v>4234.3999999999996</v>
      </c>
      <c r="E489" s="7">
        <f t="shared" si="44"/>
        <v>3391.2</v>
      </c>
      <c r="F489" s="7">
        <v>776.3</v>
      </c>
      <c r="G489" s="88">
        <f t="shared" si="45"/>
        <v>18.333175892688459</v>
      </c>
      <c r="H489" s="7">
        <v>843.2</v>
      </c>
      <c r="I489" s="7"/>
      <c r="J489" s="7"/>
      <c r="K489" s="7"/>
      <c r="L489" s="7">
        <v>2</v>
      </c>
      <c r="M489" s="7" t="s">
        <v>658</v>
      </c>
      <c r="N489" s="7"/>
      <c r="O489" s="8"/>
      <c r="P489" s="8"/>
      <c r="Q489" s="2"/>
    </row>
    <row r="490" spans="1:17" x14ac:dyDescent="0.2">
      <c r="A490" s="29">
        <v>484</v>
      </c>
      <c r="B490" s="7" t="s">
        <v>526</v>
      </c>
      <c r="C490" s="7">
        <f t="shared" si="46"/>
        <v>4143.59</v>
      </c>
      <c r="D490" s="7">
        <v>4093.59</v>
      </c>
      <c r="E490" s="7">
        <f t="shared" si="44"/>
        <v>3053.09</v>
      </c>
      <c r="F490" s="7">
        <v>1040.5</v>
      </c>
      <c r="G490" s="88">
        <f t="shared" si="45"/>
        <v>25.111075178770097</v>
      </c>
      <c r="H490" s="7">
        <v>1040.5</v>
      </c>
      <c r="I490" s="7"/>
      <c r="J490" s="7">
        <v>50</v>
      </c>
      <c r="K490" s="7">
        <v>16.2</v>
      </c>
      <c r="L490" s="7">
        <v>2</v>
      </c>
      <c r="M490" s="7" t="s">
        <v>658</v>
      </c>
      <c r="N490" s="7"/>
      <c r="O490" s="8"/>
      <c r="P490" s="8"/>
      <c r="Q490" s="2"/>
    </row>
    <row r="491" spans="1:17" x14ac:dyDescent="0.2">
      <c r="A491" s="29">
        <v>485</v>
      </c>
      <c r="B491" s="7" t="s">
        <v>527</v>
      </c>
      <c r="C491" s="7">
        <f t="shared" si="46"/>
        <v>4207.2</v>
      </c>
      <c r="D491" s="7">
        <v>4207.2</v>
      </c>
      <c r="E491" s="7">
        <f t="shared" si="44"/>
        <v>3438.2</v>
      </c>
      <c r="F491" s="7">
        <v>718.4</v>
      </c>
      <c r="G491" s="88">
        <f t="shared" si="45"/>
        <v>17.075489636813082</v>
      </c>
      <c r="H491" s="7">
        <v>769</v>
      </c>
      <c r="I491" s="7"/>
      <c r="J491" s="7"/>
      <c r="K491" s="7"/>
      <c r="L491" s="7">
        <v>2</v>
      </c>
      <c r="M491" s="7" t="s">
        <v>658</v>
      </c>
      <c r="N491" s="7"/>
      <c r="O491" s="8"/>
      <c r="P491" s="8"/>
      <c r="Q491" s="2"/>
    </row>
    <row r="492" spans="1:17" x14ac:dyDescent="0.2">
      <c r="A492" s="29">
        <v>486</v>
      </c>
      <c r="B492" s="7" t="s">
        <v>532</v>
      </c>
      <c r="C492" s="7">
        <f t="shared" si="46"/>
        <v>3700.5</v>
      </c>
      <c r="D492" s="7">
        <v>3700.5</v>
      </c>
      <c r="E492" s="7">
        <f t="shared" si="44"/>
        <v>3024.1</v>
      </c>
      <c r="F492" s="7">
        <f>SUM(H492,K492)</f>
        <v>676.4</v>
      </c>
      <c r="G492" s="88">
        <f t="shared" si="45"/>
        <v>18.278610998513713</v>
      </c>
      <c r="H492" s="7">
        <v>676.4</v>
      </c>
      <c r="I492" s="7"/>
      <c r="J492" s="7"/>
      <c r="K492" s="7"/>
      <c r="L492" s="7">
        <v>2</v>
      </c>
      <c r="M492" s="7" t="s">
        <v>658</v>
      </c>
      <c r="N492" s="7"/>
      <c r="O492" s="8"/>
      <c r="P492" s="8"/>
      <c r="Q492" s="2"/>
    </row>
    <row r="493" spans="1:17" x14ac:dyDescent="0.2">
      <c r="A493" s="29">
        <v>487</v>
      </c>
      <c r="B493" s="7" t="s">
        <v>517</v>
      </c>
      <c r="C493" s="7">
        <f t="shared" si="46"/>
        <v>6625.8</v>
      </c>
      <c r="D493" s="7">
        <v>6625.8</v>
      </c>
      <c r="E493" s="7">
        <f t="shared" si="44"/>
        <v>4917.2000000000007</v>
      </c>
      <c r="F493" s="7">
        <f>SUM(H493,K493)</f>
        <v>1708.6</v>
      </c>
      <c r="G493" s="88">
        <f t="shared" si="45"/>
        <v>25.787074768329859</v>
      </c>
      <c r="H493" s="7">
        <v>1708.6</v>
      </c>
      <c r="I493" s="7"/>
      <c r="J493" s="7"/>
      <c r="K493" s="7"/>
      <c r="L493" s="7">
        <v>2</v>
      </c>
      <c r="M493" s="7" t="s">
        <v>658</v>
      </c>
      <c r="N493" s="7"/>
      <c r="O493" s="8"/>
      <c r="P493" s="8"/>
      <c r="Q493" s="2"/>
    </row>
    <row r="494" spans="1:17" x14ac:dyDescent="0.2">
      <c r="A494" s="29">
        <v>488</v>
      </c>
      <c r="B494" s="7" t="s">
        <v>531</v>
      </c>
      <c r="C494" s="7">
        <f t="shared" si="46"/>
        <v>3692.9</v>
      </c>
      <c r="D494" s="7">
        <v>3692.9</v>
      </c>
      <c r="E494" s="7">
        <f t="shared" si="44"/>
        <v>3495.1</v>
      </c>
      <c r="F494" s="7">
        <f>SUM(H494,K494)</f>
        <v>197.8</v>
      </c>
      <c r="G494" s="88">
        <f t="shared" si="45"/>
        <v>5.3562241057163753</v>
      </c>
      <c r="H494" s="7">
        <v>197.8</v>
      </c>
      <c r="I494" s="7"/>
      <c r="J494" s="7"/>
      <c r="K494" s="7"/>
      <c r="L494" s="7">
        <v>2</v>
      </c>
      <c r="M494" s="7" t="s">
        <v>658</v>
      </c>
      <c r="N494" s="7"/>
      <c r="O494" s="8"/>
      <c r="P494" s="8"/>
      <c r="Q494" s="2"/>
    </row>
    <row r="495" spans="1:17" x14ac:dyDescent="0.2">
      <c r="A495" s="29">
        <v>489</v>
      </c>
      <c r="B495" s="7" t="s">
        <v>518</v>
      </c>
      <c r="C495" s="7">
        <f t="shared" si="46"/>
        <v>3865</v>
      </c>
      <c r="D495" s="7">
        <v>3865</v>
      </c>
      <c r="E495" s="7">
        <f t="shared" si="44"/>
        <v>3086.4</v>
      </c>
      <c r="F495" s="7">
        <v>674.4</v>
      </c>
      <c r="G495" s="88">
        <f t="shared" si="45"/>
        <v>17.448900388098316</v>
      </c>
      <c r="H495" s="7">
        <v>778.6</v>
      </c>
      <c r="I495" s="7"/>
      <c r="J495" s="7"/>
      <c r="K495" s="7"/>
      <c r="L495" s="7">
        <v>2</v>
      </c>
      <c r="M495" s="7" t="s">
        <v>658</v>
      </c>
      <c r="N495" s="7"/>
      <c r="O495" s="8"/>
      <c r="P495" s="8"/>
      <c r="Q495" s="2"/>
    </row>
    <row r="496" spans="1:17" x14ac:dyDescent="0.2">
      <c r="A496" s="29">
        <v>490</v>
      </c>
      <c r="B496" s="90" t="s">
        <v>316</v>
      </c>
      <c r="C496" s="7">
        <f t="shared" si="46"/>
        <v>539.29999999999995</v>
      </c>
      <c r="D496" s="7">
        <v>539.29999999999995</v>
      </c>
      <c r="E496" s="7">
        <f t="shared" si="44"/>
        <v>285.89999999999998</v>
      </c>
      <c r="F496" s="7">
        <f>SUM(H496,K496)</f>
        <v>253.4</v>
      </c>
      <c r="G496" s="88">
        <f t="shared" si="45"/>
        <v>46.986834785833494</v>
      </c>
      <c r="H496" s="7">
        <v>253.4</v>
      </c>
      <c r="I496" s="7"/>
      <c r="J496" s="7"/>
      <c r="K496" s="7"/>
      <c r="L496" s="7">
        <v>6</v>
      </c>
      <c r="M496" s="7" t="s">
        <v>658</v>
      </c>
      <c r="N496" s="7"/>
      <c r="O496" s="8"/>
      <c r="P496" s="8"/>
      <c r="Q496" s="2"/>
    </row>
    <row r="497" spans="1:17" x14ac:dyDescent="0.2">
      <c r="A497" s="29">
        <v>491</v>
      </c>
      <c r="B497" s="90" t="s">
        <v>317</v>
      </c>
      <c r="C497" s="7">
        <f t="shared" si="46"/>
        <v>520.20000000000005</v>
      </c>
      <c r="D497" s="7">
        <v>520.20000000000005</v>
      </c>
      <c r="E497" s="7">
        <f t="shared" si="44"/>
        <v>184.40000000000003</v>
      </c>
      <c r="F497" s="7">
        <f>SUM(H497,K497)</f>
        <v>335.8</v>
      </c>
      <c r="G497" s="88">
        <f t="shared" si="45"/>
        <v>64.552095347943094</v>
      </c>
      <c r="H497" s="7">
        <v>335.8</v>
      </c>
      <c r="I497" s="7"/>
      <c r="J497" s="7"/>
      <c r="K497" s="7"/>
      <c r="L497" s="7">
        <v>6</v>
      </c>
      <c r="M497" s="7" t="s">
        <v>658</v>
      </c>
      <c r="N497" s="7"/>
      <c r="O497" s="8"/>
      <c r="P497" s="8"/>
      <c r="Q497" s="2"/>
    </row>
    <row r="498" spans="1:17" x14ac:dyDescent="0.2">
      <c r="A498" s="29">
        <v>492</v>
      </c>
      <c r="B498" s="7" t="s">
        <v>318</v>
      </c>
      <c r="C498" s="7">
        <f t="shared" si="46"/>
        <v>519.65</v>
      </c>
      <c r="D498" s="7">
        <v>519.65</v>
      </c>
      <c r="E498" s="7">
        <f t="shared" si="44"/>
        <v>115.44999999999999</v>
      </c>
      <c r="F498" s="7">
        <f>SUM(H498,K498)</f>
        <v>404.2</v>
      </c>
      <c r="G498" s="88">
        <f t="shared" si="45"/>
        <v>77.783123256037726</v>
      </c>
      <c r="H498" s="7">
        <v>404.2</v>
      </c>
      <c r="I498" s="7"/>
      <c r="J498" s="7"/>
      <c r="K498" s="7"/>
      <c r="L498" s="7">
        <v>6</v>
      </c>
      <c r="M498" s="7" t="s">
        <v>658</v>
      </c>
      <c r="N498" s="7"/>
      <c r="O498" s="8"/>
      <c r="P498" s="8"/>
      <c r="Q498" s="2"/>
    </row>
    <row r="499" spans="1:17" x14ac:dyDescent="0.2">
      <c r="A499" s="29">
        <v>493</v>
      </c>
      <c r="B499" s="90" t="s">
        <v>319</v>
      </c>
      <c r="C499" s="7">
        <f t="shared" si="46"/>
        <v>530.9</v>
      </c>
      <c r="D499" s="7">
        <v>530.9</v>
      </c>
      <c r="E499" s="7">
        <f t="shared" si="44"/>
        <v>182.89999999999998</v>
      </c>
      <c r="F499" s="7">
        <f>SUM(H499,K499)</f>
        <v>348</v>
      </c>
      <c r="G499" s="88">
        <f t="shared" si="45"/>
        <v>65.54906762102091</v>
      </c>
      <c r="H499" s="7">
        <v>348</v>
      </c>
      <c r="I499" s="7"/>
      <c r="J499" s="7"/>
      <c r="K499" s="7"/>
      <c r="L499" s="7">
        <v>6</v>
      </c>
      <c r="M499" s="7" t="s">
        <v>658</v>
      </c>
      <c r="N499" s="7"/>
      <c r="O499" s="8"/>
      <c r="P499" s="8"/>
      <c r="Q499" s="2"/>
    </row>
    <row r="500" spans="1:17" x14ac:dyDescent="0.2">
      <c r="A500" s="29">
        <v>494</v>
      </c>
      <c r="B500" s="90" t="s">
        <v>320</v>
      </c>
      <c r="C500" s="7">
        <f t="shared" si="46"/>
        <v>1057.5999999999999</v>
      </c>
      <c r="D500" s="7">
        <v>958</v>
      </c>
      <c r="E500" s="7">
        <v>210.8</v>
      </c>
      <c r="F500" s="7">
        <v>696.8</v>
      </c>
      <c r="G500" s="88">
        <f t="shared" si="45"/>
        <v>65.885022692889564</v>
      </c>
      <c r="H500" s="7">
        <v>696.8</v>
      </c>
      <c r="I500" s="7"/>
      <c r="J500" s="7">
        <v>99.6</v>
      </c>
      <c r="K500" s="7">
        <v>99.6</v>
      </c>
      <c r="L500" s="7">
        <v>6</v>
      </c>
      <c r="M500" s="7" t="s">
        <v>658</v>
      </c>
      <c r="N500" s="7"/>
      <c r="O500" s="8"/>
      <c r="P500" s="8"/>
      <c r="Q500" s="2"/>
    </row>
    <row r="501" spans="1:17" x14ac:dyDescent="0.2">
      <c r="A501" s="29">
        <v>495</v>
      </c>
      <c r="B501" s="7" t="s">
        <v>331</v>
      </c>
      <c r="C501" s="7">
        <f t="shared" si="46"/>
        <v>3210.7599999999998</v>
      </c>
      <c r="D501" s="7">
        <v>3106.06</v>
      </c>
      <c r="E501" s="7">
        <f t="shared" ref="E501:E532" si="47">C501-H501-J501</f>
        <v>2073.06</v>
      </c>
      <c r="F501" s="7">
        <v>1033</v>
      </c>
      <c r="G501" s="88">
        <f t="shared" si="45"/>
        <v>32.173068058652781</v>
      </c>
      <c r="H501" s="7">
        <v>1033</v>
      </c>
      <c r="I501" s="7"/>
      <c r="J501" s="7">
        <v>104.7</v>
      </c>
      <c r="K501" s="7">
        <v>104.7</v>
      </c>
      <c r="L501" s="7">
        <v>4</v>
      </c>
      <c r="M501" s="7" t="s">
        <v>658</v>
      </c>
      <c r="N501" s="7"/>
      <c r="O501" s="8"/>
      <c r="P501" s="8"/>
      <c r="Q501" s="2"/>
    </row>
    <row r="502" spans="1:17" x14ac:dyDescent="0.2">
      <c r="A502" s="29">
        <v>496</v>
      </c>
      <c r="B502" s="7" t="s">
        <v>332</v>
      </c>
      <c r="C502" s="7">
        <f t="shared" si="46"/>
        <v>4736.46</v>
      </c>
      <c r="D502" s="7">
        <v>4368.16</v>
      </c>
      <c r="E502" s="7">
        <f t="shared" si="47"/>
        <v>2903.66</v>
      </c>
      <c r="F502" s="7">
        <v>1464.5</v>
      </c>
      <c r="G502" s="88">
        <f t="shared" si="45"/>
        <v>30.919716412679509</v>
      </c>
      <c r="H502" s="7">
        <v>1464.5</v>
      </c>
      <c r="I502" s="7"/>
      <c r="J502" s="7">
        <v>368.3</v>
      </c>
      <c r="K502" s="7">
        <v>92.1</v>
      </c>
      <c r="L502" s="7">
        <v>4</v>
      </c>
      <c r="M502" s="7" t="s">
        <v>658</v>
      </c>
      <c r="N502" s="7"/>
      <c r="O502" s="8"/>
      <c r="P502" s="8"/>
      <c r="Q502" s="2"/>
    </row>
    <row r="503" spans="1:17" x14ac:dyDescent="0.2">
      <c r="A503" s="29">
        <v>497</v>
      </c>
      <c r="B503" s="7" t="s">
        <v>330</v>
      </c>
      <c r="C503" s="7">
        <f t="shared" si="46"/>
        <v>4104.2</v>
      </c>
      <c r="D503" s="7">
        <v>4104.2</v>
      </c>
      <c r="E503" s="7">
        <f t="shared" si="47"/>
        <v>3085.8999999999996</v>
      </c>
      <c r="F503" s="7">
        <f t="shared" ref="F503:F511" si="48">SUM(H503,K503)</f>
        <v>1018.3</v>
      </c>
      <c r="G503" s="88">
        <f t="shared" si="45"/>
        <v>24.811169046342769</v>
      </c>
      <c r="H503" s="7">
        <v>1018.3</v>
      </c>
      <c r="I503" s="7"/>
      <c r="J503" s="7"/>
      <c r="K503" s="7"/>
      <c r="L503" s="7">
        <v>4</v>
      </c>
      <c r="M503" s="7" t="s">
        <v>658</v>
      </c>
      <c r="N503" s="7"/>
      <c r="O503" s="8"/>
      <c r="P503" s="8"/>
      <c r="Q503" s="2"/>
    </row>
    <row r="504" spans="1:17" x14ac:dyDescent="0.2">
      <c r="A504" s="29">
        <v>498</v>
      </c>
      <c r="B504" s="30" t="s">
        <v>713</v>
      </c>
      <c r="C504" s="7">
        <f t="shared" si="46"/>
        <v>1346.6</v>
      </c>
      <c r="D504" s="31">
        <v>1346.6</v>
      </c>
      <c r="E504" s="7">
        <f t="shared" si="47"/>
        <v>1081</v>
      </c>
      <c r="F504" s="7">
        <f t="shared" si="48"/>
        <v>265.60000000000002</v>
      </c>
      <c r="G504" s="88">
        <f t="shared" si="45"/>
        <v>19.723748700430718</v>
      </c>
      <c r="H504" s="32">
        <v>265.60000000000002</v>
      </c>
      <c r="I504" s="32"/>
      <c r="J504" s="32"/>
      <c r="K504" s="32"/>
      <c r="L504" s="21">
        <v>4</v>
      </c>
      <c r="M504" s="7" t="s">
        <v>658</v>
      </c>
      <c r="N504" s="7"/>
      <c r="O504" s="8"/>
      <c r="P504" s="8"/>
      <c r="Q504" s="2"/>
    </row>
    <row r="505" spans="1:17" x14ac:dyDescent="0.2">
      <c r="A505" s="29">
        <v>499</v>
      </c>
      <c r="B505" s="7" t="s">
        <v>321</v>
      </c>
      <c r="C505" s="7">
        <f t="shared" si="46"/>
        <v>3847.8</v>
      </c>
      <c r="D505" s="7">
        <v>3847.8</v>
      </c>
      <c r="E505" s="7">
        <f t="shared" si="47"/>
        <v>3242.3</v>
      </c>
      <c r="F505" s="7">
        <f t="shared" si="48"/>
        <v>605.5</v>
      </c>
      <c r="G505" s="88">
        <f t="shared" si="45"/>
        <v>15.736264878631944</v>
      </c>
      <c r="H505" s="7">
        <v>605.5</v>
      </c>
      <c r="I505" s="7"/>
      <c r="J505" s="7"/>
      <c r="K505" s="7"/>
      <c r="L505" s="7">
        <v>4</v>
      </c>
      <c r="M505" s="7" t="s">
        <v>658</v>
      </c>
      <c r="N505" s="7"/>
      <c r="O505" s="8"/>
      <c r="P505" s="8"/>
      <c r="Q505" s="2"/>
    </row>
    <row r="506" spans="1:17" x14ac:dyDescent="0.2">
      <c r="A506" s="29">
        <v>500</v>
      </c>
      <c r="B506" s="7" t="s">
        <v>145</v>
      </c>
      <c r="C506" s="7">
        <f t="shared" si="46"/>
        <v>596.20000000000005</v>
      </c>
      <c r="D506" s="7">
        <v>596.20000000000005</v>
      </c>
      <c r="E506" s="7">
        <f t="shared" si="47"/>
        <v>321.60000000000002</v>
      </c>
      <c r="F506" s="7">
        <f t="shared" si="48"/>
        <v>274.60000000000002</v>
      </c>
      <c r="G506" s="88">
        <f t="shared" si="45"/>
        <v>46.058369674605835</v>
      </c>
      <c r="H506" s="7">
        <v>274.60000000000002</v>
      </c>
      <c r="I506" s="7"/>
      <c r="J506" s="7"/>
      <c r="K506" s="7"/>
      <c r="L506" s="7">
        <v>5</v>
      </c>
      <c r="M506" s="7" t="s">
        <v>658</v>
      </c>
      <c r="N506" s="7"/>
      <c r="O506" s="8"/>
      <c r="P506" s="8"/>
      <c r="Q506" s="2"/>
    </row>
    <row r="507" spans="1:17" x14ac:dyDescent="0.2">
      <c r="A507" s="29">
        <v>501</v>
      </c>
      <c r="B507" s="7" t="s">
        <v>144</v>
      </c>
      <c r="C507" s="7">
        <f t="shared" si="46"/>
        <v>539.6</v>
      </c>
      <c r="D507" s="7">
        <v>539.6</v>
      </c>
      <c r="E507" s="7">
        <f t="shared" si="47"/>
        <v>288.3</v>
      </c>
      <c r="F507" s="7">
        <f t="shared" si="48"/>
        <v>251.3</v>
      </c>
      <c r="G507" s="88">
        <f t="shared" si="45"/>
        <v>46.571534469977763</v>
      </c>
      <c r="H507" s="7">
        <v>251.3</v>
      </c>
      <c r="I507" s="7"/>
      <c r="J507" s="7"/>
      <c r="K507" s="7"/>
      <c r="L507" s="7">
        <v>5</v>
      </c>
      <c r="M507" s="7" t="s">
        <v>658</v>
      </c>
      <c r="N507" s="7"/>
      <c r="O507" s="8"/>
      <c r="P507" s="8"/>
      <c r="Q507" s="2"/>
    </row>
    <row r="508" spans="1:17" x14ac:dyDescent="0.2">
      <c r="A508" s="29">
        <v>502</v>
      </c>
      <c r="B508" s="7" t="s">
        <v>440</v>
      </c>
      <c r="C508" s="7">
        <f t="shared" si="46"/>
        <v>844.7</v>
      </c>
      <c r="D508" s="7">
        <v>844.7</v>
      </c>
      <c r="E508" s="7">
        <f t="shared" si="47"/>
        <v>551.80000000000007</v>
      </c>
      <c r="F508" s="7">
        <f t="shared" si="48"/>
        <v>292.89999999999998</v>
      </c>
      <c r="G508" s="88">
        <f t="shared" si="45"/>
        <v>34.675032555937015</v>
      </c>
      <c r="H508" s="7">
        <v>292.89999999999998</v>
      </c>
      <c r="I508" s="7"/>
      <c r="J508" s="7"/>
      <c r="K508" s="7"/>
      <c r="L508" s="7">
        <v>4</v>
      </c>
      <c r="M508" s="7" t="s">
        <v>658</v>
      </c>
      <c r="N508" s="7"/>
      <c r="O508" s="8"/>
      <c r="P508" s="8"/>
      <c r="Q508" s="2"/>
    </row>
    <row r="509" spans="1:17" x14ac:dyDescent="0.2">
      <c r="A509" s="29">
        <v>503</v>
      </c>
      <c r="B509" s="7" t="s">
        <v>448</v>
      </c>
      <c r="C509" s="7">
        <f t="shared" si="46"/>
        <v>280</v>
      </c>
      <c r="D509" s="7">
        <v>280</v>
      </c>
      <c r="E509" s="7">
        <f t="shared" si="47"/>
        <v>241.3</v>
      </c>
      <c r="F509" s="7">
        <f t="shared" si="48"/>
        <v>38.700000000000003</v>
      </c>
      <c r="G509" s="88">
        <f t="shared" si="45"/>
        <v>13.821428571428573</v>
      </c>
      <c r="H509" s="7">
        <v>38.700000000000003</v>
      </c>
      <c r="I509" s="7"/>
      <c r="J509" s="7"/>
      <c r="K509" s="7"/>
      <c r="L509" s="7">
        <v>5</v>
      </c>
      <c r="M509" s="7" t="s">
        <v>658</v>
      </c>
      <c r="N509" s="7"/>
      <c r="O509" s="8"/>
      <c r="P509" s="8"/>
      <c r="Q509" s="2"/>
    </row>
    <row r="510" spans="1:17" x14ac:dyDescent="0.2">
      <c r="A510" s="29">
        <v>504</v>
      </c>
      <c r="B510" s="90" t="s">
        <v>449</v>
      </c>
      <c r="C510" s="7">
        <f t="shared" si="46"/>
        <v>289.60000000000002</v>
      </c>
      <c r="D510" s="7">
        <v>289.60000000000002</v>
      </c>
      <c r="E510" s="7">
        <f t="shared" si="47"/>
        <v>90.900000000000034</v>
      </c>
      <c r="F510" s="7">
        <f t="shared" si="48"/>
        <v>198.7</v>
      </c>
      <c r="G510" s="88">
        <f t="shared" si="45"/>
        <v>68.611878453038671</v>
      </c>
      <c r="H510" s="7">
        <v>198.7</v>
      </c>
      <c r="I510" s="7"/>
      <c r="J510" s="7"/>
      <c r="K510" s="7"/>
      <c r="L510" s="7">
        <v>5</v>
      </c>
      <c r="M510" s="7" t="s">
        <v>658</v>
      </c>
      <c r="N510" s="7"/>
      <c r="O510" s="8"/>
      <c r="P510" s="8"/>
      <c r="Q510" s="2"/>
    </row>
    <row r="511" spans="1:17" x14ac:dyDescent="0.2">
      <c r="A511" s="29">
        <v>505</v>
      </c>
      <c r="B511" s="7" t="s">
        <v>450</v>
      </c>
      <c r="C511" s="7">
        <f t="shared" si="46"/>
        <v>282.7</v>
      </c>
      <c r="D511" s="7">
        <v>282.7</v>
      </c>
      <c r="E511" s="7">
        <f t="shared" si="47"/>
        <v>211.7</v>
      </c>
      <c r="F511" s="7">
        <f t="shared" si="48"/>
        <v>71</v>
      </c>
      <c r="G511" s="88">
        <f t="shared" si="45"/>
        <v>25.114962858153522</v>
      </c>
      <c r="H511" s="7">
        <v>71</v>
      </c>
      <c r="I511" s="7"/>
      <c r="J511" s="7"/>
      <c r="K511" s="7"/>
      <c r="L511" s="7">
        <v>5</v>
      </c>
      <c r="M511" s="7" t="s">
        <v>658</v>
      </c>
      <c r="N511" s="7"/>
      <c r="O511" s="8"/>
      <c r="P511" s="8"/>
      <c r="Q511" s="2"/>
    </row>
    <row r="512" spans="1:17" x14ac:dyDescent="0.2">
      <c r="A512" s="29">
        <v>506</v>
      </c>
      <c r="B512" s="7" t="s">
        <v>451</v>
      </c>
      <c r="C512" s="7">
        <f t="shared" ref="C512:C525" si="49">SUM(D512,J512)</f>
        <v>280.89999999999998</v>
      </c>
      <c r="D512" s="7">
        <v>280.89999999999998</v>
      </c>
      <c r="E512" s="7">
        <f t="shared" si="47"/>
        <v>280.89999999999998</v>
      </c>
      <c r="F512" s="7"/>
      <c r="G512" s="88">
        <f t="shared" si="45"/>
        <v>0</v>
      </c>
      <c r="H512" s="7"/>
      <c r="I512" s="7"/>
      <c r="J512" s="7"/>
      <c r="K512" s="7"/>
      <c r="L512" s="7">
        <v>5</v>
      </c>
      <c r="M512" s="7" t="s">
        <v>658</v>
      </c>
      <c r="N512" s="7"/>
      <c r="O512" s="8"/>
      <c r="P512" s="8"/>
      <c r="Q512" s="2"/>
    </row>
    <row r="513" spans="1:17" x14ac:dyDescent="0.2">
      <c r="A513" s="29">
        <v>507</v>
      </c>
      <c r="B513" s="7" t="s">
        <v>452</v>
      </c>
      <c r="C513" s="7">
        <f t="shared" si="49"/>
        <v>558.9</v>
      </c>
      <c r="D513" s="7">
        <v>558.9</v>
      </c>
      <c r="E513" s="7">
        <f t="shared" si="47"/>
        <v>513.1</v>
      </c>
      <c r="F513" s="7">
        <f t="shared" ref="F513:F519" si="50">SUM(H513,K513)</f>
        <v>45.8</v>
      </c>
      <c r="G513" s="88">
        <f t="shared" si="45"/>
        <v>8.1946680980497391</v>
      </c>
      <c r="H513" s="7">
        <v>45.8</v>
      </c>
      <c r="I513" s="7"/>
      <c r="J513" s="7"/>
      <c r="K513" s="7"/>
      <c r="L513" s="7">
        <v>4</v>
      </c>
      <c r="M513" s="7" t="s">
        <v>658</v>
      </c>
      <c r="N513" s="7"/>
      <c r="O513" s="8"/>
      <c r="P513" s="8"/>
      <c r="Q513" s="2"/>
    </row>
    <row r="514" spans="1:17" x14ac:dyDescent="0.2">
      <c r="A514" s="29">
        <v>508</v>
      </c>
      <c r="B514" s="90" t="s">
        <v>453</v>
      </c>
      <c r="C514" s="7">
        <f t="shared" si="49"/>
        <v>402.1</v>
      </c>
      <c r="D514" s="7">
        <v>402.1</v>
      </c>
      <c r="E514" s="7">
        <f t="shared" si="47"/>
        <v>213.70000000000002</v>
      </c>
      <c r="F514" s="7">
        <f t="shared" si="50"/>
        <v>188.4</v>
      </c>
      <c r="G514" s="88">
        <f t="shared" si="45"/>
        <v>46.854016413827402</v>
      </c>
      <c r="H514" s="7">
        <v>188.4</v>
      </c>
      <c r="I514" s="7"/>
      <c r="J514" s="7"/>
      <c r="K514" s="7"/>
      <c r="L514" s="7">
        <v>6</v>
      </c>
      <c r="M514" s="7" t="s">
        <v>658</v>
      </c>
      <c r="N514" s="7"/>
      <c r="O514" s="8"/>
      <c r="P514" s="8"/>
      <c r="Q514" s="2"/>
    </row>
    <row r="515" spans="1:17" x14ac:dyDescent="0.2">
      <c r="A515" s="29">
        <v>509</v>
      </c>
      <c r="B515" s="90" t="s">
        <v>454</v>
      </c>
      <c r="C515" s="7">
        <f t="shared" si="49"/>
        <v>398.07</v>
      </c>
      <c r="D515" s="7">
        <v>398.07</v>
      </c>
      <c r="E515" s="7">
        <f t="shared" si="47"/>
        <v>230.37</v>
      </c>
      <c r="F515" s="7">
        <f t="shared" si="50"/>
        <v>167.7</v>
      </c>
      <c r="G515" s="88">
        <f t="shared" si="45"/>
        <v>42.128268897430097</v>
      </c>
      <c r="H515" s="7">
        <v>167.7</v>
      </c>
      <c r="I515" s="7"/>
      <c r="J515" s="7"/>
      <c r="K515" s="7"/>
      <c r="L515" s="7">
        <v>6</v>
      </c>
      <c r="M515" s="7" t="s">
        <v>658</v>
      </c>
      <c r="N515" s="7"/>
      <c r="O515" s="8"/>
      <c r="P515" s="8"/>
      <c r="Q515" s="2"/>
    </row>
    <row r="516" spans="1:17" x14ac:dyDescent="0.2">
      <c r="A516" s="29">
        <v>510</v>
      </c>
      <c r="B516" s="90" t="s">
        <v>455</v>
      </c>
      <c r="C516" s="7">
        <f t="shared" si="49"/>
        <v>403.5</v>
      </c>
      <c r="D516" s="7">
        <v>403.5</v>
      </c>
      <c r="E516" s="7">
        <f t="shared" si="47"/>
        <v>140.30000000000001</v>
      </c>
      <c r="F516" s="7">
        <f t="shared" si="50"/>
        <v>263.2</v>
      </c>
      <c r="G516" s="88">
        <f t="shared" si="45"/>
        <v>65.229244114002469</v>
      </c>
      <c r="H516" s="7">
        <v>263.2</v>
      </c>
      <c r="I516" s="7"/>
      <c r="J516" s="7"/>
      <c r="K516" s="7"/>
      <c r="L516" s="7">
        <v>5</v>
      </c>
      <c r="M516" s="7" t="s">
        <v>658</v>
      </c>
      <c r="N516" s="7"/>
      <c r="O516" s="8"/>
      <c r="P516" s="8"/>
      <c r="Q516" s="2"/>
    </row>
    <row r="517" spans="1:17" x14ac:dyDescent="0.2">
      <c r="A517" s="29">
        <v>511</v>
      </c>
      <c r="B517" s="7" t="s">
        <v>456</v>
      </c>
      <c r="C517" s="7">
        <f t="shared" si="49"/>
        <v>410.9</v>
      </c>
      <c r="D517" s="7">
        <v>410.9</v>
      </c>
      <c r="E517" s="7">
        <f t="shared" si="47"/>
        <v>364</v>
      </c>
      <c r="F517" s="7">
        <f t="shared" si="50"/>
        <v>46.9</v>
      </c>
      <c r="G517" s="88">
        <f t="shared" si="45"/>
        <v>11.41396933560477</v>
      </c>
      <c r="H517" s="7">
        <v>46.9</v>
      </c>
      <c r="I517" s="7"/>
      <c r="J517" s="7"/>
      <c r="K517" s="7"/>
      <c r="L517" s="7">
        <v>5</v>
      </c>
      <c r="M517" s="7" t="s">
        <v>658</v>
      </c>
      <c r="N517" s="7"/>
      <c r="O517" s="8"/>
      <c r="P517" s="8"/>
      <c r="Q517" s="2"/>
    </row>
    <row r="518" spans="1:17" x14ac:dyDescent="0.2">
      <c r="A518" s="29">
        <v>512</v>
      </c>
      <c r="B518" s="7" t="s">
        <v>441</v>
      </c>
      <c r="C518" s="7">
        <f t="shared" si="49"/>
        <v>789.3</v>
      </c>
      <c r="D518" s="7">
        <v>789.3</v>
      </c>
      <c r="E518" s="7">
        <f t="shared" si="47"/>
        <v>613.9</v>
      </c>
      <c r="F518" s="7">
        <f t="shared" si="50"/>
        <v>175.4</v>
      </c>
      <c r="G518" s="88">
        <f t="shared" si="45"/>
        <v>22.222222222222225</v>
      </c>
      <c r="H518" s="7">
        <v>175.4</v>
      </c>
      <c r="I518" s="7"/>
      <c r="J518" s="7"/>
      <c r="K518" s="7"/>
      <c r="L518" s="7">
        <v>4</v>
      </c>
      <c r="M518" s="7" t="s">
        <v>658</v>
      </c>
      <c r="N518" s="7"/>
      <c r="O518" s="8"/>
      <c r="P518" s="8"/>
      <c r="Q518" s="2"/>
    </row>
    <row r="519" spans="1:17" x14ac:dyDescent="0.2">
      <c r="A519" s="29">
        <v>513</v>
      </c>
      <c r="B519" s="7" t="s">
        <v>457</v>
      </c>
      <c r="C519" s="7">
        <f t="shared" si="49"/>
        <v>556</v>
      </c>
      <c r="D519" s="7">
        <v>556</v>
      </c>
      <c r="E519" s="7">
        <f t="shared" si="47"/>
        <v>402.6</v>
      </c>
      <c r="F519" s="7">
        <f t="shared" si="50"/>
        <v>153.4</v>
      </c>
      <c r="G519" s="88">
        <f t="shared" ref="G519:G564" si="51">F519/C519*100</f>
        <v>27.589928057553958</v>
      </c>
      <c r="H519" s="7">
        <v>153.4</v>
      </c>
      <c r="I519" s="7"/>
      <c r="J519" s="7"/>
      <c r="K519" s="7"/>
      <c r="L519" s="7">
        <v>4</v>
      </c>
      <c r="M519" s="7" t="s">
        <v>658</v>
      </c>
      <c r="N519" s="7"/>
      <c r="O519" s="8"/>
      <c r="P519" s="8"/>
      <c r="Q519" s="2"/>
    </row>
    <row r="520" spans="1:17" x14ac:dyDescent="0.2">
      <c r="A520" s="29">
        <v>514</v>
      </c>
      <c r="B520" s="7" t="s">
        <v>442</v>
      </c>
      <c r="C520" s="7">
        <f t="shared" si="49"/>
        <v>1056.5999999999999</v>
      </c>
      <c r="D520" s="7">
        <v>916.3</v>
      </c>
      <c r="E520" s="7">
        <f t="shared" si="47"/>
        <v>758.5</v>
      </c>
      <c r="F520" s="7">
        <v>157.80000000000001</v>
      </c>
      <c r="G520" s="88">
        <f t="shared" si="51"/>
        <v>14.934696195343559</v>
      </c>
      <c r="H520" s="7">
        <v>157.80000000000001</v>
      </c>
      <c r="I520" s="7"/>
      <c r="J520" s="7">
        <v>140.30000000000001</v>
      </c>
      <c r="K520" s="7">
        <v>140.30000000000001</v>
      </c>
      <c r="L520" s="7">
        <v>4</v>
      </c>
      <c r="M520" s="7" t="s">
        <v>658</v>
      </c>
      <c r="N520" s="7"/>
      <c r="O520" s="8"/>
      <c r="P520" s="8"/>
      <c r="Q520" s="2"/>
    </row>
    <row r="521" spans="1:17" x14ac:dyDescent="0.2">
      <c r="A521" s="29">
        <v>515</v>
      </c>
      <c r="B521" s="7" t="s">
        <v>443</v>
      </c>
      <c r="C521" s="7">
        <f t="shared" si="49"/>
        <v>517.5</v>
      </c>
      <c r="D521" s="7">
        <v>517.5</v>
      </c>
      <c r="E521" s="7">
        <f t="shared" si="47"/>
        <v>429.1</v>
      </c>
      <c r="F521" s="7">
        <f>SUM(H521,K521)</f>
        <v>88.4</v>
      </c>
      <c r="G521" s="88">
        <f t="shared" si="51"/>
        <v>17.082125603864736</v>
      </c>
      <c r="H521" s="7">
        <v>88.4</v>
      </c>
      <c r="I521" s="7"/>
      <c r="J521" s="7"/>
      <c r="K521" s="7"/>
      <c r="L521" s="7">
        <v>5</v>
      </c>
      <c r="M521" s="7" t="s">
        <v>658</v>
      </c>
      <c r="N521" s="7"/>
      <c r="O521" s="8"/>
      <c r="P521" s="8"/>
      <c r="Q521" s="2"/>
    </row>
    <row r="522" spans="1:17" x14ac:dyDescent="0.2">
      <c r="A522" s="29">
        <v>516</v>
      </c>
      <c r="B522" s="7" t="s">
        <v>444</v>
      </c>
      <c r="C522" s="7">
        <f t="shared" si="49"/>
        <v>259.39999999999998</v>
      </c>
      <c r="D522" s="7">
        <v>259.39999999999998</v>
      </c>
      <c r="E522" s="7">
        <f t="shared" si="47"/>
        <v>229.49999999999997</v>
      </c>
      <c r="F522" s="7">
        <f>SUM(H522,K522)</f>
        <v>29.9</v>
      </c>
      <c r="G522" s="88">
        <f t="shared" si="51"/>
        <v>11.526599845797996</v>
      </c>
      <c r="H522" s="7">
        <v>29.9</v>
      </c>
      <c r="I522" s="7"/>
      <c r="J522" s="7"/>
      <c r="K522" s="7"/>
      <c r="L522" s="7">
        <v>4</v>
      </c>
      <c r="M522" s="7" t="s">
        <v>658</v>
      </c>
      <c r="N522" s="7"/>
      <c r="O522" s="8"/>
      <c r="P522" s="8"/>
      <c r="Q522" s="2"/>
    </row>
    <row r="523" spans="1:17" x14ac:dyDescent="0.2">
      <c r="A523" s="29">
        <v>517</v>
      </c>
      <c r="B523" s="90" t="s">
        <v>445</v>
      </c>
      <c r="C523" s="7">
        <f t="shared" si="49"/>
        <v>275.39999999999998</v>
      </c>
      <c r="D523" s="7">
        <v>275.39999999999998</v>
      </c>
      <c r="E523" s="7">
        <f t="shared" si="47"/>
        <v>199.09999999999997</v>
      </c>
      <c r="F523" s="7">
        <f>SUM(H523,K523)</f>
        <v>76.3</v>
      </c>
      <c r="G523" s="88">
        <f t="shared" si="51"/>
        <v>27.705156136528686</v>
      </c>
      <c r="H523" s="7">
        <v>76.3</v>
      </c>
      <c r="I523" s="7"/>
      <c r="J523" s="7"/>
      <c r="K523" s="7"/>
      <c r="L523" s="7">
        <v>4</v>
      </c>
      <c r="M523" s="7" t="s">
        <v>658</v>
      </c>
      <c r="N523" s="7"/>
      <c r="O523" s="8"/>
      <c r="P523" s="8"/>
      <c r="Q523" s="2"/>
    </row>
    <row r="524" spans="1:17" x14ac:dyDescent="0.2">
      <c r="A524" s="29">
        <v>518</v>
      </c>
      <c r="B524" s="7" t="s">
        <v>446</v>
      </c>
      <c r="C524" s="7">
        <f t="shared" si="49"/>
        <v>622.20000000000005</v>
      </c>
      <c r="D524" s="7">
        <v>622.20000000000005</v>
      </c>
      <c r="E524" s="7">
        <f t="shared" si="47"/>
        <v>508.90000000000003</v>
      </c>
      <c r="F524" s="7">
        <f>SUM(H524,K524)</f>
        <v>113.3</v>
      </c>
      <c r="G524" s="88">
        <f t="shared" si="51"/>
        <v>18.209578913532624</v>
      </c>
      <c r="H524" s="7">
        <v>113.3</v>
      </c>
      <c r="I524" s="7"/>
      <c r="J524" s="7"/>
      <c r="K524" s="7"/>
      <c r="L524" s="7">
        <v>4</v>
      </c>
      <c r="M524" s="7" t="s">
        <v>658</v>
      </c>
      <c r="N524" s="7"/>
      <c r="O524" s="8"/>
      <c r="P524" s="8"/>
      <c r="Q524" s="2"/>
    </row>
    <row r="525" spans="1:17" x14ac:dyDescent="0.2">
      <c r="A525" s="29">
        <v>519</v>
      </c>
      <c r="B525" s="7" t="s">
        <v>447</v>
      </c>
      <c r="C525" s="7">
        <f t="shared" si="49"/>
        <v>832</v>
      </c>
      <c r="D525" s="7">
        <v>832</v>
      </c>
      <c r="E525" s="7">
        <f t="shared" si="47"/>
        <v>757.7</v>
      </c>
      <c r="F525" s="7">
        <f>SUM(H525,K525)</f>
        <v>74.3</v>
      </c>
      <c r="G525" s="88">
        <f t="shared" si="51"/>
        <v>8.9302884615384617</v>
      </c>
      <c r="H525" s="7">
        <v>74.3</v>
      </c>
      <c r="I525" s="7"/>
      <c r="J525" s="7"/>
      <c r="K525" s="7"/>
      <c r="L525" s="7">
        <v>5</v>
      </c>
      <c r="M525" s="7" t="s">
        <v>658</v>
      </c>
      <c r="N525" s="7"/>
      <c r="O525" s="8"/>
      <c r="P525" s="8"/>
      <c r="Q525" s="2"/>
    </row>
    <row r="526" spans="1:17" x14ac:dyDescent="0.2">
      <c r="A526" s="29">
        <v>520</v>
      </c>
      <c r="B526" s="7" t="s">
        <v>146</v>
      </c>
      <c r="C526" s="7">
        <v>5103.76</v>
      </c>
      <c r="D526" s="7">
        <v>4865.16</v>
      </c>
      <c r="E526" s="7">
        <f t="shared" si="47"/>
        <v>4035.6000000000008</v>
      </c>
      <c r="F526" s="7">
        <v>829.56</v>
      </c>
      <c r="G526" s="88">
        <f t="shared" si="51"/>
        <v>16.253899086163926</v>
      </c>
      <c r="H526" s="7">
        <v>829.56</v>
      </c>
      <c r="I526" s="7"/>
      <c r="J526" s="7">
        <v>238.6</v>
      </c>
      <c r="K526" s="7">
        <v>54.8</v>
      </c>
      <c r="L526" s="7">
        <v>4</v>
      </c>
      <c r="M526" s="7" t="s">
        <v>658</v>
      </c>
      <c r="N526" s="7"/>
      <c r="O526" s="8"/>
      <c r="P526" s="8"/>
      <c r="Q526" s="2"/>
    </row>
    <row r="527" spans="1:17" x14ac:dyDescent="0.2">
      <c r="A527" s="29">
        <v>521</v>
      </c>
      <c r="B527" s="7" t="s">
        <v>155</v>
      </c>
      <c r="C527" s="7">
        <f t="shared" ref="C527:C559" si="52">SUM(D527,J527)</f>
        <v>6492.5999999999995</v>
      </c>
      <c r="D527" s="7">
        <v>6135.9</v>
      </c>
      <c r="E527" s="7">
        <f t="shared" si="47"/>
        <v>5567.5999999999995</v>
      </c>
      <c r="F527" s="7">
        <v>568.29999999999995</v>
      </c>
      <c r="G527" s="88">
        <f t="shared" si="51"/>
        <v>8.7530419246526812</v>
      </c>
      <c r="H527" s="7">
        <v>568.29999999999995</v>
      </c>
      <c r="I527" s="7"/>
      <c r="J527" s="7">
        <v>356.7</v>
      </c>
      <c r="K527" s="7">
        <v>356.7</v>
      </c>
      <c r="L527" s="7">
        <v>4</v>
      </c>
      <c r="M527" s="7" t="s">
        <v>658</v>
      </c>
      <c r="N527" s="7"/>
      <c r="O527" s="8"/>
      <c r="P527" s="8"/>
      <c r="Q527" s="2"/>
    </row>
    <row r="528" spans="1:17" x14ac:dyDescent="0.2">
      <c r="A528" s="29">
        <v>522</v>
      </c>
      <c r="B528" s="7" t="s">
        <v>156</v>
      </c>
      <c r="C528" s="7">
        <f t="shared" si="52"/>
        <v>3602.8999999999996</v>
      </c>
      <c r="D528" s="7">
        <v>3408.2</v>
      </c>
      <c r="E528" s="7">
        <f t="shared" si="47"/>
        <v>2964.3999999999996</v>
      </c>
      <c r="F528" s="7">
        <v>403.3</v>
      </c>
      <c r="G528" s="88">
        <f t="shared" si="51"/>
        <v>11.193760581753589</v>
      </c>
      <c r="H528" s="7">
        <v>443.8</v>
      </c>
      <c r="I528" s="7"/>
      <c r="J528" s="7">
        <v>194.7</v>
      </c>
      <c r="K528" s="7">
        <v>41.7</v>
      </c>
      <c r="L528" s="7">
        <v>4</v>
      </c>
      <c r="M528" s="7" t="s">
        <v>658</v>
      </c>
      <c r="N528" s="7"/>
      <c r="O528" s="8"/>
      <c r="P528" s="8"/>
      <c r="Q528" s="2"/>
    </row>
    <row r="529" spans="1:17" x14ac:dyDescent="0.2">
      <c r="A529" s="29">
        <v>523</v>
      </c>
      <c r="B529" s="7" t="s">
        <v>157</v>
      </c>
      <c r="C529" s="7">
        <f t="shared" si="52"/>
        <v>3517.7</v>
      </c>
      <c r="D529" s="7">
        <v>3189.5</v>
      </c>
      <c r="E529" s="7">
        <f t="shared" si="47"/>
        <v>2842.9</v>
      </c>
      <c r="F529" s="7">
        <v>346.6</v>
      </c>
      <c r="G529" s="88">
        <f t="shared" si="51"/>
        <v>9.853028967791456</v>
      </c>
      <c r="H529" s="7">
        <v>346.6</v>
      </c>
      <c r="I529" s="7"/>
      <c r="J529" s="7">
        <v>328.2</v>
      </c>
      <c r="K529" s="7">
        <v>328.2</v>
      </c>
      <c r="L529" s="7">
        <v>4</v>
      </c>
      <c r="M529" s="7" t="s">
        <v>658</v>
      </c>
      <c r="N529" s="7"/>
      <c r="O529" s="8"/>
      <c r="P529" s="8"/>
      <c r="Q529" s="2"/>
    </row>
    <row r="530" spans="1:17" x14ac:dyDescent="0.2">
      <c r="A530" s="29">
        <v>524</v>
      </c>
      <c r="B530" s="7" t="s">
        <v>158</v>
      </c>
      <c r="C530" s="7">
        <f t="shared" si="52"/>
        <v>3530.3</v>
      </c>
      <c r="D530" s="7">
        <v>2882.6</v>
      </c>
      <c r="E530" s="7">
        <f t="shared" si="47"/>
        <v>2417.6000000000004</v>
      </c>
      <c r="F530" s="7">
        <v>465</v>
      </c>
      <c r="G530" s="88">
        <f t="shared" si="51"/>
        <v>13.171685125909979</v>
      </c>
      <c r="H530" s="7">
        <v>465</v>
      </c>
      <c r="I530" s="7"/>
      <c r="J530" s="7">
        <v>647.70000000000005</v>
      </c>
      <c r="K530" s="7">
        <v>647.70000000000005</v>
      </c>
      <c r="L530" s="7">
        <v>4</v>
      </c>
      <c r="M530" s="7" t="s">
        <v>658</v>
      </c>
      <c r="N530" s="7"/>
      <c r="O530" s="8"/>
      <c r="P530" s="8"/>
      <c r="Q530" s="2"/>
    </row>
    <row r="531" spans="1:17" x14ac:dyDescent="0.2">
      <c r="A531" s="29">
        <v>525</v>
      </c>
      <c r="B531" s="7" t="s">
        <v>159</v>
      </c>
      <c r="C531" s="7">
        <f t="shared" si="52"/>
        <v>2792.7000000000003</v>
      </c>
      <c r="D531" s="7">
        <v>2760.8</v>
      </c>
      <c r="E531" s="7">
        <f t="shared" si="47"/>
        <v>2309.2000000000003</v>
      </c>
      <c r="F531" s="7">
        <v>451.6</v>
      </c>
      <c r="G531" s="88">
        <f t="shared" si="51"/>
        <v>16.170730833959968</v>
      </c>
      <c r="H531" s="7">
        <v>451.6</v>
      </c>
      <c r="I531" s="7"/>
      <c r="J531" s="7">
        <v>31.9</v>
      </c>
      <c r="K531" s="7">
        <v>31.9</v>
      </c>
      <c r="L531" s="7">
        <v>4</v>
      </c>
      <c r="M531" s="7" t="s">
        <v>658</v>
      </c>
      <c r="N531" s="7"/>
      <c r="O531" s="8"/>
      <c r="P531" s="8"/>
      <c r="Q531" s="2"/>
    </row>
    <row r="532" spans="1:17" x14ac:dyDescent="0.2">
      <c r="A532" s="29">
        <v>526</v>
      </c>
      <c r="B532" s="7" t="s">
        <v>160</v>
      </c>
      <c r="C532" s="7">
        <f t="shared" si="52"/>
        <v>2725.7000000000003</v>
      </c>
      <c r="D532" s="7">
        <v>2694.9</v>
      </c>
      <c r="E532" s="7">
        <f t="shared" si="47"/>
        <v>2424</v>
      </c>
      <c r="F532" s="7">
        <v>270.89999999999998</v>
      </c>
      <c r="G532" s="88">
        <f t="shared" si="51"/>
        <v>9.9387313350698889</v>
      </c>
      <c r="H532" s="7">
        <v>270.89999999999998</v>
      </c>
      <c r="I532" s="7"/>
      <c r="J532" s="7">
        <v>30.8</v>
      </c>
      <c r="K532" s="7">
        <v>30.8</v>
      </c>
      <c r="L532" s="7">
        <v>4</v>
      </c>
      <c r="M532" s="7" t="s">
        <v>658</v>
      </c>
      <c r="N532" s="7"/>
      <c r="O532" s="8"/>
      <c r="P532" s="8"/>
      <c r="Q532" s="2"/>
    </row>
    <row r="533" spans="1:17" x14ac:dyDescent="0.2">
      <c r="A533" s="29">
        <v>527</v>
      </c>
      <c r="B533" s="7" t="s">
        <v>161</v>
      </c>
      <c r="C533" s="7">
        <f t="shared" si="52"/>
        <v>4544.8</v>
      </c>
      <c r="D533" s="7">
        <v>4544.8</v>
      </c>
      <c r="E533" s="7">
        <f t="shared" ref="E533:E560" si="53">C533-H533-J533</f>
        <v>3810.2000000000003</v>
      </c>
      <c r="F533" s="7">
        <f>SUM(H533,K533)</f>
        <v>734.6</v>
      </c>
      <c r="G533" s="88">
        <f t="shared" si="51"/>
        <v>16.163527547966908</v>
      </c>
      <c r="H533" s="7">
        <v>734.6</v>
      </c>
      <c r="I533" s="7"/>
      <c r="J533" s="7"/>
      <c r="K533" s="7"/>
      <c r="L533" s="7">
        <v>4</v>
      </c>
      <c r="M533" s="7" t="s">
        <v>658</v>
      </c>
      <c r="N533" s="7"/>
      <c r="O533" s="8"/>
      <c r="P533" s="8"/>
      <c r="Q533" s="2"/>
    </row>
    <row r="534" spans="1:17" x14ac:dyDescent="0.2">
      <c r="A534" s="29">
        <v>528</v>
      </c>
      <c r="B534" s="7" t="s">
        <v>147</v>
      </c>
      <c r="C534" s="7">
        <f t="shared" si="52"/>
        <v>4947.2</v>
      </c>
      <c r="D534" s="7">
        <v>4947.2</v>
      </c>
      <c r="E534" s="7">
        <f t="shared" si="53"/>
        <v>4240.8999999999996</v>
      </c>
      <c r="F534" s="7">
        <f>SUM(H534,K534)</f>
        <v>706.3</v>
      </c>
      <c r="G534" s="88">
        <f t="shared" si="51"/>
        <v>14.276762613195343</v>
      </c>
      <c r="H534" s="7">
        <v>706.3</v>
      </c>
      <c r="I534" s="7"/>
      <c r="J534" s="7"/>
      <c r="K534" s="7"/>
      <c r="L534" s="7">
        <v>4</v>
      </c>
      <c r="M534" s="7" t="s">
        <v>658</v>
      </c>
      <c r="N534" s="7"/>
      <c r="O534" s="8"/>
      <c r="P534" s="8"/>
      <c r="Q534" s="2"/>
    </row>
    <row r="535" spans="1:17" x14ac:dyDescent="0.2">
      <c r="A535" s="29">
        <v>529</v>
      </c>
      <c r="B535" s="7" t="s">
        <v>162</v>
      </c>
      <c r="C535" s="7">
        <f t="shared" si="52"/>
        <v>4919.8</v>
      </c>
      <c r="D535" s="7">
        <v>3844.9</v>
      </c>
      <c r="E535" s="7">
        <f t="shared" si="53"/>
        <v>3201.7000000000003</v>
      </c>
      <c r="F535" s="7">
        <v>599.9</v>
      </c>
      <c r="G535" s="88">
        <f t="shared" si="51"/>
        <v>12.193585105085573</v>
      </c>
      <c r="H535" s="7">
        <v>643.20000000000005</v>
      </c>
      <c r="I535" s="7"/>
      <c r="J535" s="7">
        <v>1074.9000000000001</v>
      </c>
      <c r="K535" s="7"/>
      <c r="L535" s="7">
        <v>4</v>
      </c>
      <c r="M535" s="7" t="s">
        <v>658</v>
      </c>
      <c r="N535" s="7"/>
      <c r="O535" s="8"/>
      <c r="P535" s="8"/>
      <c r="Q535" s="2"/>
    </row>
    <row r="536" spans="1:17" x14ac:dyDescent="0.2">
      <c r="A536" s="29">
        <v>530</v>
      </c>
      <c r="B536" s="7" t="s">
        <v>163</v>
      </c>
      <c r="C536" s="7">
        <f t="shared" si="52"/>
        <v>4531.5</v>
      </c>
      <c r="D536" s="7">
        <v>4531.5</v>
      </c>
      <c r="E536" s="7">
        <f t="shared" si="53"/>
        <v>3871.6</v>
      </c>
      <c r="F536" s="7">
        <f>SUM(H536,K536)</f>
        <v>659.9</v>
      </c>
      <c r="G536" s="88">
        <f t="shared" si="51"/>
        <v>14.562506896171246</v>
      </c>
      <c r="H536" s="7">
        <v>659.9</v>
      </c>
      <c r="I536" s="7"/>
      <c r="J536" s="7"/>
      <c r="K536" s="7"/>
      <c r="L536" s="7">
        <v>4</v>
      </c>
      <c r="M536" s="7" t="s">
        <v>658</v>
      </c>
      <c r="N536" s="7"/>
      <c r="O536" s="8"/>
      <c r="P536" s="8"/>
      <c r="Q536" s="2"/>
    </row>
    <row r="537" spans="1:17" x14ac:dyDescent="0.2">
      <c r="A537" s="29">
        <v>531</v>
      </c>
      <c r="B537" s="7" t="s">
        <v>164</v>
      </c>
      <c r="C537" s="7">
        <f t="shared" si="52"/>
        <v>6104.5</v>
      </c>
      <c r="D537" s="7">
        <v>5997.9</v>
      </c>
      <c r="E537" s="7">
        <f t="shared" si="53"/>
        <v>5195.8999999999996</v>
      </c>
      <c r="F537" s="7">
        <v>802</v>
      </c>
      <c r="G537" s="88">
        <f t="shared" si="51"/>
        <v>13.137849127692686</v>
      </c>
      <c r="H537" s="7">
        <v>802</v>
      </c>
      <c r="I537" s="7"/>
      <c r="J537" s="7">
        <v>106.6</v>
      </c>
      <c r="K537" s="7">
        <v>106.6</v>
      </c>
      <c r="L537" s="7">
        <v>4</v>
      </c>
      <c r="M537" s="7" t="s">
        <v>658</v>
      </c>
      <c r="N537" s="7"/>
      <c r="O537" s="8"/>
      <c r="P537" s="8"/>
      <c r="Q537" s="2"/>
    </row>
    <row r="538" spans="1:17" x14ac:dyDescent="0.2">
      <c r="A538" s="29">
        <v>532</v>
      </c>
      <c r="B538" s="7" t="s">
        <v>165</v>
      </c>
      <c r="C538" s="7">
        <f t="shared" si="52"/>
        <v>4556.5</v>
      </c>
      <c r="D538" s="7">
        <v>4556.5</v>
      </c>
      <c r="E538" s="7">
        <f t="shared" si="53"/>
        <v>3918.7</v>
      </c>
      <c r="F538" s="7">
        <f>SUM(H538,K538)</f>
        <v>637.79999999999995</v>
      </c>
      <c r="G538" s="88">
        <f t="shared" si="51"/>
        <v>13.99758586634478</v>
      </c>
      <c r="H538" s="7">
        <v>637.79999999999995</v>
      </c>
      <c r="I538" s="7"/>
      <c r="J538" s="7"/>
      <c r="K538" s="7"/>
      <c r="L538" s="7">
        <v>4</v>
      </c>
      <c r="M538" s="7" t="s">
        <v>658</v>
      </c>
      <c r="N538" s="7"/>
      <c r="O538" s="8"/>
      <c r="P538" s="8"/>
      <c r="Q538" s="2"/>
    </row>
    <row r="539" spans="1:17" x14ac:dyDescent="0.2">
      <c r="A539" s="29">
        <v>533</v>
      </c>
      <c r="B539" s="7" t="s">
        <v>166</v>
      </c>
      <c r="C539" s="7">
        <f t="shared" si="52"/>
        <v>4495.3999999999996</v>
      </c>
      <c r="D539" s="7">
        <v>4495.3999999999996</v>
      </c>
      <c r="E539" s="7">
        <f t="shared" si="53"/>
        <v>3845.2</v>
      </c>
      <c r="F539" s="7">
        <v>605.79999999999995</v>
      </c>
      <c r="G539" s="88">
        <f t="shared" si="51"/>
        <v>13.475997686524002</v>
      </c>
      <c r="H539" s="7">
        <v>650.20000000000005</v>
      </c>
      <c r="I539" s="7"/>
      <c r="J539" s="7"/>
      <c r="K539" s="7"/>
      <c r="L539" s="7">
        <v>4</v>
      </c>
      <c r="M539" s="7" t="s">
        <v>658</v>
      </c>
      <c r="N539" s="7"/>
      <c r="O539" s="8"/>
      <c r="P539" s="8"/>
      <c r="Q539" s="2"/>
    </row>
    <row r="540" spans="1:17" x14ac:dyDescent="0.2">
      <c r="A540" s="29">
        <v>534</v>
      </c>
      <c r="B540" s="7" t="s">
        <v>167</v>
      </c>
      <c r="C540" s="7">
        <f t="shared" si="52"/>
        <v>6114.6</v>
      </c>
      <c r="D540" s="7">
        <v>6114.6</v>
      </c>
      <c r="E540" s="7">
        <f t="shared" si="53"/>
        <v>5194.7000000000007</v>
      </c>
      <c r="F540" s="7">
        <f>SUM(H540,K540)</f>
        <v>919.9</v>
      </c>
      <c r="G540" s="88">
        <f t="shared" si="51"/>
        <v>15.044320151767899</v>
      </c>
      <c r="H540" s="7">
        <v>919.9</v>
      </c>
      <c r="I540" s="7"/>
      <c r="J540" s="7"/>
      <c r="K540" s="7"/>
      <c r="L540" s="7">
        <v>4</v>
      </c>
      <c r="M540" s="7" t="s">
        <v>658</v>
      </c>
      <c r="N540" s="7"/>
      <c r="O540" s="8"/>
      <c r="P540" s="8"/>
      <c r="Q540" s="2"/>
    </row>
    <row r="541" spans="1:17" x14ac:dyDescent="0.2">
      <c r="A541" s="29">
        <v>535</v>
      </c>
      <c r="B541" s="7" t="s">
        <v>148</v>
      </c>
      <c r="C541" s="7">
        <f t="shared" si="52"/>
        <v>2537.7999999999997</v>
      </c>
      <c r="D541" s="7">
        <v>2494.1999999999998</v>
      </c>
      <c r="E541" s="7">
        <f t="shared" si="53"/>
        <v>2215.8999999999996</v>
      </c>
      <c r="F541" s="7">
        <v>247.9</v>
      </c>
      <c r="G541" s="88">
        <f t="shared" si="51"/>
        <v>9.7683032547876127</v>
      </c>
      <c r="H541" s="7">
        <v>278.3</v>
      </c>
      <c r="I541" s="7"/>
      <c r="J541" s="7">
        <v>43.6</v>
      </c>
      <c r="K541" s="7">
        <v>43.6</v>
      </c>
      <c r="L541" s="7">
        <v>4</v>
      </c>
      <c r="M541" s="7" t="s">
        <v>658</v>
      </c>
      <c r="N541" s="7"/>
      <c r="O541" s="8"/>
      <c r="P541" s="8"/>
      <c r="Q541" s="2"/>
    </row>
    <row r="542" spans="1:17" x14ac:dyDescent="0.2">
      <c r="A542" s="29">
        <v>536</v>
      </c>
      <c r="B542" s="7" t="s">
        <v>149</v>
      </c>
      <c r="C542" s="7">
        <f t="shared" si="52"/>
        <v>2519.3000000000002</v>
      </c>
      <c r="D542" s="7">
        <v>2519.3000000000002</v>
      </c>
      <c r="E542" s="7">
        <f t="shared" si="53"/>
        <v>2336.9</v>
      </c>
      <c r="F542" s="7">
        <f>SUM(H542,K542)</f>
        <v>182.4</v>
      </c>
      <c r="G542" s="88">
        <f t="shared" si="51"/>
        <v>7.2401063787560034</v>
      </c>
      <c r="H542" s="7">
        <v>182.4</v>
      </c>
      <c r="I542" s="7"/>
      <c r="J542" s="7"/>
      <c r="K542" s="7"/>
      <c r="L542" s="7">
        <v>4</v>
      </c>
      <c r="M542" s="7" t="s">
        <v>658</v>
      </c>
      <c r="N542" s="7"/>
      <c r="O542" s="8"/>
      <c r="P542" s="8"/>
      <c r="Q542" s="2"/>
    </row>
    <row r="543" spans="1:17" x14ac:dyDescent="0.2">
      <c r="A543" s="29">
        <v>537</v>
      </c>
      <c r="B543" s="7" t="s">
        <v>150</v>
      </c>
      <c r="C543" s="7">
        <f t="shared" si="52"/>
        <v>5091.7</v>
      </c>
      <c r="D543" s="7">
        <v>4797.8999999999996</v>
      </c>
      <c r="E543" s="7">
        <f t="shared" si="53"/>
        <v>4102.5999999999995</v>
      </c>
      <c r="F543" s="7">
        <v>652</v>
      </c>
      <c r="G543" s="88">
        <f t="shared" si="51"/>
        <v>12.805153485083567</v>
      </c>
      <c r="H543" s="7">
        <v>695.3</v>
      </c>
      <c r="I543" s="7"/>
      <c r="J543" s="7">
        <v>293.8</v>
      </c>
      <c r="K543" s="7"/>
      <c r="L543" s="7">
        <v>4</v>
      </c>
      <c r="M543" s="7" t="s">
        <v>658</v>
      </c>
      <c r="N543" s="7"/>
      <c r="O543" s="8"/>
      <c r="P543" s="8"/>
      <c r="Q543" s="2"/>
    </row>
    <row r="544" spans="1:17" x14ac:dyDescent="0.2">
      <c r="A544" s="29">
        <v>538</v>
      </c>
      <c r="B544" s="7" t="s">
        <v>151</v>
      </c>
      <c r="C544" s="7">
        <f t="shared" si="52"/>
        <v>4992.08</v>
      </c>
      <c r="D544" s="7">
        <v>4745.4799999999996</v>
      </c>
      <c r="E544" s="7">
        <f t="shared" si="53"/>
        <v>3862.8799999999997</v>
      </c>
      <c r="F544" s="7">
        <f t="shared" ref="F544:F560" si="54">SUM(H544,K544)</f>
        <v>882.6</v>
      </c>
      <c r="G544" s="88">
        <f t="shared" si="51"/>
        <v>17.680005128122946</v>
      </c>
      <c r="H544" s="7">
        <v>882.6</v>
      </c>
      <c r="I544" s="7"/>
      <c r="J544" s="7">
        <v>246.6</v>
      </c>
      <c r="K544" s="7"/>
      <c r="L544" s="7">
        <v>4</v>
      </c>
      <c r="M544" s="7" t="s">
        <v>658</v>
      </c>
      <c r="N544" s="7"/>
      <c r="O544" s="8"/>
      <c r="P544" s="8"/>
      <c r="Q544" s="2"/>
    </row>
    <row r="545" spans="1:17" x14ac:dyDescent="0.2">
      <c r="A545" s="29">
        <v>539</v>
      </c>
      <c r="B545" s="7" t="s">
        <v>152</v>
      </c>
      <c r="C545" s="7">
        <f t="shared" si="52"/>
        <v>5050.3</v>
      </c>
      <c r="D545" s="7">
        <v>4769.3</v>
      </c>
      <c r="E545" s="7">
        <f t="shared" si="53"/>
        <v>3908.1000000000004</v>
      </c>
      <c r="F545" s="7">
        <f t="shared" si="54"/>
        <v>861.2</v>
      </c>
      <c r="G545" s="88">
        <f t="shared" si="51"/>
        <v>17.052452329564581</v>
      </c>
      <c r="H545" s="7">
        <v>861.2</v>
      </c>
      <c r="I545" s="7"/>
      <c r="J545" s="7">
        <v>281</v>
      </c>
      <c r="K545" s="7"/>
      <c r="L545" s="7">
        <v>4</v>
      </c>
      <c r="M545" s="7" t="s">
        <v>658</v>
      </c>
      <c r="N545" s="7"/>
      <c r="O545" s="8"/>
      <c r="P545" s="8"/>
      <c r="Q545" s="2"/>
    </row>
    <row r="546" spans="1:17" x14ac:dyDescent="0.2">
      <c r="A546" s="29">
        <v>540</v>
      </c>
      <c r="B546" s="7" t="s">
        <v>153</v>
      </c>
      <c r="C546" s="7">
        <f t="shared" si="52"/>
        <v>1946.9</v>
      </c>
      <c r="D546" s="7">
        <v>1946.9</v>
      </c>
      <c r="E546" s="7">
        <f t="shared" si="53"/>
        <v>1760.2</v>
      </c>
      <c r="F546" s="7">
        <f t="shared" si="54"/>
        <v>186.7</v>
      </c>
      <c r="G546" s="88">
        <f t="shared" si="51"/>
        <v>9.5896039858236168</v>
      </c>
      <c r="H546" s="7">
        <v>186.7</v>
      </c>
      <c r="I546" s="7"/>
      <c r="J546" s="7"/>
      <c r="K546" s="7"/>
      <c r="L546" s="7">
        <v>2</v>
      </c>
      <c r="M546" s="7" t="s">
        <v>658</v>
      </c>
      <c r="N546" s="7"/>
      <c r="O546" s="8"/>
      <c r="P546" s="8"/>
      <c r="Q546" s="2"/>
    </row>
    <row r="547" spans="1:17" x14ac:dyDescent="0.2">
      <c r="A547" s="29">
        <v>541</v>
      </c>
      <c r="B547" s="7" t="s">
        <v>154</v>
      </c>
      <c r="C547" s="7">
        <f t="shared" si="52"/>
        <v>3253.7</v>
      </c>
      <c r="D547" s="7">
        <v>3253.7</v>
      </c>
      <c r="E547" s="7">
        <f t="shared" si="53"/>
        <v>2735.8999999999996</v>
      </c>
      <c r="F547" s="7">
        <f t="shared" si="54"/>
        <v>517.79999999999995</v>
      </c>
      <c r="G547" s="88">
        <f t="shared" si="51"/>
        <v>15.914189999077971</v>
      </c>
      <c r="H547" s="7">
        <v>517.79999999999995</v>
      </c>
      <c r="I547" s="7"/>
      <c r="J547" s="7"/>
      <c r="K547" s="7"/>
      <c r="L547" s="7">
        <v>4</v>
      </c>
      <c r="M547" s="7" t="s">
        <v>658</v>
      </c>
      <c r="N547" s="7"/>
      <c r="O547" s="8"/>
      <c r="P547" s="8"/>
      <c r="Q547" s="2"/>
    </row>
    <row r="548" spans="1:17" x14ac:dyDescent="0.2">
      <c r="A548" s="29">
        <v>542</v>
      </c>
      <c r="B548" s="7" t="s">
        <v>458</v>
      </c>
      <c r="C548" s="7">
        <f t="shared" si="52"/>
        <v>432.5</v>
      </c>
      <c r="D548" s="7">
        <v>282.60000000000002</v>
      </c>
      <c r="E548" s="7">
        <f t="shared" si="53"/>
        <v>120.29999999999998</v>
      </c>
      <c r="F548" s="7">
        <f t="shared" si="54"/>
        <v>162.30000000000001</v>
      </c>
      <c r="G548" s="88">
        <f t="shared" si="51"/>
        <v>37.526011560693647</v>
      </c>
      <c r="H548" s="7">
        <v>162.30000000000001</v>
      </c>
      <c r="I548" s="7"/>
      <c r="J548" s="7">
        <v>149.9</v>
      </c>
      <c r="K548" s="7"/>
      <c r="L548" s="7">
        <v>5</v>
      </c>
      <c r="M548" s="7" t="s">
        <v>658</v>
      </c>
      <c r="N548" s="7"/>
      <c r="O548" s="8"/>
      <c r="P548" s="8"/>
      <c r="Q548" s="2"/>
    </row>
    <row r="549" spans="1:17" x14ac:dyDescent="0.2">
      <c r="A549" s="29">
        <v>543</v>
      </c>
      <c r="B549" s="7" t="s">
        <v>468</v>
      </c>
      <c r="C549" s="7">
        <f t="shared" si="52"/>
        <v>535.5</v>
      </c>
      <c r="D549" s="7">
        <v>535.5</v>
      </c>
      <c r="E549" s="7">
        <f t="shared" si="53"/>
        <v>371.2</v>
      </c>
      <c r="F549" s="7">
        <f t="shared" si="54"/>
        <v>164.3</v>
      </c>
      <c r="G549" s="88">
        <f t="shared" si="51"/>
        <v>30.681605975723624</v>
      </c>
      <c r="H549" s="7">
        <v>164.3</v>
      </c>
      <c r="I549" s="7"/>
      <c r="J549" s="7"/>
      <c r="K549" s="7"/>
      <c r="L549" s="7">
        <v>5</v>
      </c>
      <c r="M549" s="7" t="s">
        <v>658</v>
      </c>
      <c r="N549" s="7"/>
      <c r="O549" s="8"/>
      <c r="P549" s="8"/>
      <c r="Q549" s="2"/>
    </row>
    <row r="550" spans="1:17" x14ac:dyDescent="0.2">
      <c r="A550" s="29">
        <v>544</v>
      </c>
      <c r="B550" s="7" t="s">
        <v>459</v>
      </c>
      <c r="C550" s="7">
        <f t="shared" si="52"/>
        <v>2195.9</v>
      </c>
      <c r="D550" s="7">
        <v>2195.9</v>
      </c>
      <c r="E550" s="7">
        <f t="shared" si="53"/>
        <v>1770.4</v>
      </c>
      <c r="F550" s="7">
        <f t="shared" si="54"/>
        <v>425.5</v>
      </c>
      <c r="G550" s="88">
        <f t="shared" si="51"/>
        <v>19.377020811512363</v>
      </c>
      <c r="H550" s="7">
        <v>425.5</v>
      </c>
      <c r="I550" s="7"/>
      <c r="J550" s="7"/>
      <c r="K550" s="7"/>
      <c r="L550" s="7">
        <v>2</v>
      </c>
      <c r="M550" s="7" t="s">
        <v>658</v>
      </c>
      <c r="N550" s="7"/>
      <c r="O550" s="8"/>
      <c r="P550" s="8"/>
      <c r="Q550" s="2"/>
    </row>
    <row r="551" spans="1:17" x14ac:dyDescent="0.2">
      <c r="A551" s="29">
        <v>545</v>
      </c>
      <c r="B551" s="7" t="s">
        <v>460</v>
      </c>
      <c r="C551" s="7">
        <f t="shared" si="52"/>
        <v>278.3</v>
      </c>
      <c r="D551" s="7">
        <v>278.3</v>
      </c>
      <c r="E551" s="7">
        <f t="shared" si="53"/>
        <v>208.70000000000002</v>
      </c>
      <c r="F551" s="7">
        <f t="shared" si="54"/>
        <v>69.599999999999994</v>
      </c>
      <c r="G551" s="88">
        <f t="shared" si="51"/>
        <v>25.008983111749906</v>
      </c>
      <c r="H551" s="7">
        <v>69.599999999999994</v>
      </c>
      <c r="I551" s="7"/>
      <c r="J551" s="7"/>
      <c r="K551" s="7"/>
      <c r="L551" s="7">
        <v>4</v>
      </c>
      <c r="M551" s="7" t="s">
        <v>658</v>
      </c>
      <c r="N551" s="7"/>
      <c r="O551" s="8"/>
      <c r="P551" s="8"/>
      <c r="Q551" s="2"/>
    </row>
    <row r="552" spans="1:17" x14ac:dyDescent="0.2">
      <c r="A552" s="29">
        <v>546</v>
      </c>
      <c r="B552" s="7" t="s">
        <v>461</v>
      </c>
      <c r="C552" s="7">
        <f t="shared" si="52"/>
        <v>273</v>
      </c>
      <c r="D552" s="7">
        <v>273</v>
      </c>
      <c r="E552" s="7">
        <f t="shared" si="53"/>
        <v>209.7</v>
      </c>
      <c r="F552" s="7">
        <f t="shared" si="54"/>
        <v>63.3</v>
      </c>
      <c r="G552" s="88">
        <f t="shared" si="51"/>
        <v>23.186813186813186</v>
      </c>
      <c r="H552" s="7">
        <v>63.3</v>
      </c>
      <c r="I552" s="7"/>
      <c r="J552" s="7"/>
      <c r="K552" s="7"/>
      <c r="L552" s="7">
        <v>4</v>
      </c>
      <c r="M552" s="7" t="s">
        <v>658</v>
      </c>
      <c r="N552" s="7"/>
      <c r="O552" s="8"/>
      <c r="P552" s="8"/>
      <c r="Q552" s="2"/>
    </row>
    <row r="553" spans="1:17" x14ac:dyDescent="0.2">
      <c r="A553" s="29">
        <v>547</v>
      </c>
      <c r="B553" s="7" t="s">
        <v>462</v>
      </c>
      <c r="C553" s="7">
        <f t="shared" si="52"/>
        <v>532</v>
      </c>
      <c r="D553" s="7">
        <v>532</v>
      </c>
      <c r="E553" s="7">
        <f t="shared" si="53"/>
        <v>435.9</v>
      </c>
      <c r="F553" s="7">
        <f t="shared" si="54"/>
        <v>96.1</v>
      </c>
      <c r="G553" s="88">
        <f t="shared" si="51"/>
        <v>18.063909774436091</v>
      </c>
      <c r="H553" s="7">
        <v>96.1</v>
      </c>
      <c r="I553" s="7"/>
      <c r="J553" s="7"/>
      <c r="K553" s="7"/>
      <c r="L553" s="7">
        <v>4</v>
      </c>
      <c r="M553" s="7" t="s">
        <v>658</v>
      </c>
      <c r="N553" s="7"/>
      <c r="O553" s="8"/>
      <c r="P553" s="8"/>
      <c r="Q553" s="2"/>
    </row>
    <row r="554" spans="1:17" x14ac:dyDescent="0.2">
      <c r="A554" s="29">
        <v>548</v>
      </c>
      <c r="B554" s="7" t="s">
        <v>463</v>
      </c>
      <c r="C554" s="7">
        <f t="shared" si="52"/>
        <v>259.10000000000002</v>
      </c>
      <c r="D554" s="7">
        <v>259.10000000000002</v>
      </c>
      <c r="E554" s="7">
        <f t="shared" si="53"/>
        <v>229.90000000000003</v>
      </c>
      <c r="F554" s="7">
        <f t="shared" si="54"/>
        <v>29.2</v>
      </c>
      <c r="G554" s="88">
        <f t="shared" si="51"/>
        <v>11.269780007719026</v>
      </c>
      <c r="H554" s="7">
        <v>29.2</v>
      </c>
      <c r="I554" s="7"/>
      <c r="J554" s="7"/>
      <c r="K554" s="7"/>
      <c r="L554" s="7">
        <v>4</v>
      </c>
      <c r="M554" s="7" t="s">
        <v>658</v>
      </c>
      <c r="N554" s="7"/>
      <c r="O554" s="8"/>
      <c r="P554" s="8"/>
      <c r="Q554" s="2"/>
    </row>
    <row r="555" spans="1:17" x14ac:dyDescent="0.2">
      <c r="A555" s="29">
        <v>549</v>
      </c>
      <c r="B555" s="7" t="s">
        <v>464</v>
      </c>
      <c r="C555" s="7">
        <f t="shared" si="52"/>
        <v>829.2</v>
      </c>
      <c r="D555" s="7">
        <v>829.2</v>
      </c>
      <c r="E555" s="7">
        <f t="shared" si="53"/>
        <v>697.6</v>
      </c>
      <c r="F555" s="7">
        <f t="shared" si="54"/>
        <v>131.6</v>
      </c>
      <c r="G555" s="88">
        <f t="shared" si="51"/>
        <v>15.87071876507477</v>
      </c>
      <c r="H555" s="7">
        <v>131.6</v>
      </c>
      <c r="I555" s="7"/>
      <c r="J555" s="7"/>
      <c r="K555" s="7"/>
      <c r="L555" s="7">
        <v>4</v>
      </c>
      <c r="M555" s="7" t="s">
        <v>658</v>
      </c>
      <c r="N555" s="7"/>
      <c r="O555" s="8"/>
      <c r="P555" s="8"/>
      <c r="Q555" s="2"/>
    </row>
    <row r="556" spans="1:17" x14ac:dyDescent="0.2">
      <c r="A556" s="29">
        <v>550</v>
      </c>
      <c r="B556" s="7" t="s">
        <v>465</v>
      </c>
      <c r="C556" s="7">
        <f t="shared" si="52"/>
        <v>527.79999999999995</v>
      </c>
      <c r="D556" s="7">
        <v>527.79999999999995</v>
      </c>
      <c r="E556" s="7">
        <f t="shared" si="53"/>
        <v>365.29999999999995</v>
      </c>
      <c r="F556" s="7">
        <f t="shared" si="54"/>
        <v>162.5</v>
      </c>
      <c r="G556" s="88">
        <f t="shared" si="51"/>
        <v>30.78817733990148</v>
      </c>
      <c r="H556" s="7">
        <v>162.5</v>
      </c>
      <c r="I556" s="7"/>
      <c r="J556" s="7"/>
      <c r="K556" s="7"/>
      <c r="L556" s="7">
        <v>4</v>
      </c>
      <c r="M556" s="7" t="s">
        <v>658</v>
      </c>
      <c r="N556" s="7"/>
      <c r="O556" s="8"/>
      <c r="P556" s="8"/>
      <c r="Q556" s="2"/>
    </row>
    <row r="557" spans="1:17" x14ac:dyDescent="0.2">
      <c r="A557" s="29">
        <v>551</v>
      </c>
      <c r="B557" s="7" t="s">
        <v>466</v>
      </c>
      <c r="C557" s="7">
        <f t="shared" si="52"/>
        <v>526.20000000000005</v>
      </c>
      <c r="D557" s="7">
        <v>526.20000000000005</v>
      </c>
      <c r="E557" s="7">
        <f t="shared" si="53"/>
        <v>358.70000000000005</v>
      </c>
      <c r="F557" s="7">
        <f t="shared" si="54"/>
        <v>167.5</v>
      </c>
      <c r="G557" s="88">
        <f t="shared" si="51"/>
        <v>31.832003040668944</v>
      </c>
      <c r="H557" s="7">
        <v>167.5</v>
      </c>
      <c r="I557" s="7"/>
      <c r="J557" s="7"/>
      <c r="K557" s="7"/>
      <c r="L557" s="7">
        <v>5</v>
      </c>
      <c r="M557" s="7" t="s">
        <v>658</v>
      </c>
      <c r="N557" s="7"/>
      <c r="O557" s="8"/>
      <c r="P557" s="8"/>
      <c r="Q557" s="2"/>
    </row>
    <row r="558" spans="1:17" s="12" customFormat="1" x14ac:dyDescent="0.2">
      <c r="A558" s="29">
        <v>552</v>
      </c>
      <c r="B558" s="7" t="s">
        <v>467</v>
      </c>
      <c r="C558" s="7">
        <f t="shared" si="52"/>
        <v>262.10000000000002</v>
      </c>
      <c r="D558" s="7">
        <v>262.10000000000002</v>
      </c>
      <c r="E558" s="7">
        <f t="shared" si="53"/>
        <v>160.50000000000003</v>
      </c>
      <c r="F558" s="7">
        <f t="shared" si="54"/>
        <v>101.6</v>
      </c>
      <c r="G558" s="88">
        <f t="shared" si="51"/>
        <v>38.76383059900801</v>
      </c>
      <c r="H558" s="7">
        <v>101.6</v>
      </c>
      <c r="I558" s="7"/>
      <c r="J558" s="7"/>
      <c r="K558" s="7"/>
      <c r="L558" s="7">
        <v>4</v>
      </c>
      <c r="M558" s="7" t="s">
        <v>658</v>
      </c>
      <c r="N558" s="7"/>
      <c r="O558" s="11"/>
      <c r="P558" s="11"/>
      <c r="Q558" s="9"/>
    </row>
    <row r="559" spans="1:17" x14ac:dyDescent="0.2">
      <c r="A559" s="29">
        <v>553</v>
      </c>
      <c r="B559" s="7" t="s">
        <v>757</v>
      </c>
      <c r="C559" s="7">
        <f t="shared" si="52"/>
        <v>802.4</v>
      </c>
      <c r="D559" s="7">
        <v>802.4</v>
      </c>
      <c r="E559" s="7">
        <f t="shared" si="53"/>
        <v>626.20000000000005</v>
      </c>
      <c r="F559" s="7">
        <f t="shared" si="54"/>
        <v>176.2</v>
      </c>
      <c r="G559" s="88">
        <f t="shared" si="51"/>
        <v>21.959122632103689</v>
      </c>
      <c r="H559" s="7">
        <v>176.2</v>
      </c>
      <c r="I559" s="7"/>
      <c r="J559" s="7"/>
      <c r="K559" s="7"/>
      <c r="L559" s="7">
        <v>4</v>
      </c>
      <c r="M559" s="7" t="s">
        <v>658</v>
      </c>
      <c r="N559" s="7"/>
      <c r="O559" s="8"/>
      <c r="P559" s="8"/>
      <c r="Q559" s="2"/>
    </row>
    <row r="560" spans="1:17" x14ac:dyDescent="0.2">
      <c r="A560" s="29">
        <v>554</v>
      </c>
      <c r="B560" s="7" t="s">
        <v>795</v>
      </c>
      <c r="C560" s="7">
        <v>1064.9000000000001</v>
      </c>
      <c r="D560" s="7">
        <v>1064.9000000000001</v>
      </c>
      <c r="E560" s="7">
        <f t="shared" si="53"/>
        <v>365.50000000000011</v>
      </c>
      <c r="F560" s="7">
        <f t="shared" si="54"/>
        <v>699.4</v>
      </c>
      <c r="G560" s="88">
        <f t="shared" si="51"/>
        <v>65.677528406423136</v>
      </c>
      <c r="H560" s="7">
        <v>699.4</v>
      </c>
      <c r="I560" s="7"/>
      <c r="J560" s="7"/>
      <c r="K560" s="7"/>
      <c r="L560" s="7"/>
      <c r="M560" s="7" t="s">
        <v>658</v>
      </c>
      <c r="N560" s="7"/>
      <c r="O560" s="8"/>
      <c r="P560" s="8"/>
      <c r="Q560" s="2"/>
    </row>
    <row r="561" spans="1:17" x14ac:dyDescent="0.2">
      <c r="A561" s="29">
        <v>555</v>
      </c>
      <c r="B561" s="7" t="s">
        <v>796</v>
      </c>
      <c r="C561" s="7"/>
      <c r="D561" s="7"/>
      <c r="E561" s="7"/>
      <c r="F561" s="7">
        <v>2194.1</v>
      </c>
      <c r="G561" s="88" t="e">
        <f t="shared" si="51"/>
        <v>#DIV/0!</v>
      </c>
      <c r="H561" s="7">
        <v>1910</v>
      </c>
      <c r="I561" s="7"/>
      <c r="J561" s="7"/>
      <c r="K561" s="7"/>
      <c r="L561" s="7"/>
      <c r="M561" s="7"/>
      <c r="N561" s="7"/>
      <c r="O561" s="8"/>
      <c r="P561" s="8"/>
      <c r="Q561" s="2"/>
    </row>
    <row r="562" spans="1:17" x14ac:dyDescent="0.2">
      <c r="A562" s="29">
        <v>556</v>
      </c>
      <c r="B562" s="7" t="s">
        <v>797</v>
      </c>
      <c r="C562" s="7"/>
      <c r="D562" s="7"/>
      <c r="E562" s="7"/>
      <c r="F562" s="7">
        <v>1075.9000000000001</v>
      </c>
      <c r="G562" s="88" t="e">
        <f t="shared" si="51"/>
        <v>#DIV/0!</v>
      </c>
      <c r="H562" s="7">
        <v>632.1</v>
      </c>
      <c r="I562" s="7"/>
      <c r="J562" s="7"/>
      <c r="K562" s="7"/>
      <c r="L562" s="7"/>
      <c r="M562" s="7"/>
      <c r="N562" s="7"/>
      <c r="O562" s="8"/>
      <c r="P562" s="8"/>
      <c r="Q562" s="2"/>
    </row>
    <row r="563" spans="1:17" x14ac:dyDescent="0.2">
      <c r="A563" s="29">
        <v>557</v>
      </c>
      <c r="B563" s="7" t="s">
        <v>801</v>
      </c>
      <c r="C563" s="7"/>
      <c r="D563" s="7"/>
      <c r="E563" s="7"/>
      <c r="F563" s="7">
        <f>SUM(H563,K563)</f>
        <v>276.2</v>
      </c>
      <c r="G563" s="88" t="e">
        <f t="shared" si="51"/>
        <v>#DIV/0!</v>
      </c>
      <c r="H563" s="7">
        <v>276.2</v>
      </c>
      <c r="I563" s="7"/>
      <c r="J563" s="7"/>
      <c r="K563" s="7"/>
      <c r="L563" s="7"/>
      <c r="M563" s="7"/>
      <c r="N563" s="7"/>
      <c r="O563" s="8"/>
      <c r="P563" s="8"/>
      <c r="Q563" s="2"/>
    </row>
    <row r="564" spans="1:17" x14ac:dyDescent="0.2">
      <c r="A564" s="29">
        <v>558</v>
      </c>
      <c r="B564" s="7" t="s">
        <v>798</v>
      </c>
      <c r="C564" s="7"/>
      <c r="D564" s="7"/>
      <c r="E564" s="7"/>
      <c r="F564" s="7">
        <v>588.20000000000005</v>
      </c>
      <c r="G564" s="88" t="e">
        <f t="shared" si="51"/>
        <v>#DIV/0!</v>
      </c>
      <c r="H564" s="7">
        <v>327.60000000000002</v>
      </c>
      <c r="I564" s="7"/>
      <c r="J564" s="7"/>
      <c r="K564" s="7"/>
      <c r="L564" s="7"/>
      <c r="M564" s="7"/>
      <c r="N564" s="7"/>
      <c r="O564" s="8"/>
      <c r="P564" s="8"/>
      <c r="Q564" s="2"/>
    </row>
    <row r="565" spans="1:17" ht="25.5" x14ac:dyDescent="0.2">
      <c r="A565" s="29"/>
      <c r="B565" s="39" t="s">
        <v>736</v>
      </c>
      <c r="C565" s="39">
        <f>SUM(C7:C559)</f>
        <v>1477511.79</v>
      </c>
      <c r="D565" s="78">
        <f>SUM(D7:D559)</f>
        <v>1403281.9900000002</v>
      </c>
      <c r="E565" s="78">
        <f>SUM(E7:E559)</f>
        <v>1170111.4599999993</v>
      </c>
      <c r="F565" s="39">
        <f>SUM(F7:F564)</f>
        <v>235168.18999999997</v>
      </c>
      <c r="G565" s="89"/>
      <c r="H565" s="78">
        <f>SUM(H7:H559)</f>
        <v>233131.22999999989</v>
      </c>
      <c r="I565" s="78">
        <f>SUM(I7:I559)</f>
        <v>587</v>
      </c>
      <c r="J565" s="78">
        <f>SUM(J7:J559)</f>
        <v>74218.700000000026</v>
      </c>
      <c r="K565" s="78">
        <f>SUM(K7:K559)</f>
        <v>39954.80999999999</v>
      </c>
      <c r="L565" s="40"/>
      <c r="M565" s="40"/>
      <c r="N565" s="40"/>
      <c r="O565" s="8"/>
      <c r="Q565" s="2"/>
    </row>
    <row r="566" spans="1:17" ht="19.5" customHeight="1" x14ac:dyDescent="0.2">
      <c r="A566" s="195" t="s">
        <v>646</v>
      </c>
      <c r="B566" s="196"/>
      <c r="C566" s="196"/>
      <c r="D566" s="196"/>
      <c r="E566" s="196"/>
      <c r="F566" s="196"/>
      <c r="G566" s="196"/>
      <c r="H566" s="196"/>
      <c r="I566" s="196"/>
      <c r="J566" s="196"/>
      <c r="K566" s="196"/>
      <c r="L566" s="196"/>
      <c r="M566" s="196"/>
      <c r="N566" s="196"/>
      <c r="O566" s="8"/>
      <c r="Q566" s="2"/>
    </row>
    <row r="567" spans="1:17" ht="12.75" customHeight="1" x14ac:dyDescent="0.2">
      <c r="A567" s="29">
        <v>1</v>
      </c>
      <c r="B567" s="7" t="s">
        <v>540</v>
      </c>
      <c r="C567" s="19">
        <f t="shared" ref="C567:C593" si="55">D567+J567</f>
        <v>6101.8</v>
      </c>
      <c r="D567" s="19">
        <v>6101.8</v>
      </c>
      <c r="E567" s="19"/>
      <c r="F567" s="7"/>
      <c r="G567" s="7"/>
      <c r="H567" s="28"/>
      <c r="I567" s="7"/>
      <c r="J567" s="7"/>
      <c r="K567" s="7"/>
      <c r="L567" s="7">
        <v>4</v>
      </c>
      <c r="M567" s="21" t="s">
        <v>541</v>
      </c>
      <c r="N567" s="7"/>
      <c r="O567" s="8"/>
      <c r="Q567" s="2"/>
    </row>
    <row r="568" spans="1:17" ht="89.25" x14ac:dyDescent="0.2">
      <c r="A568" s="29">
        <v>2</v>
      </c>
      <c r="B568" s="7" t="s">
        <v>542</v>
      </c>
      <c r="C568" s="19">
        <f t="shared" si="55"/>
        <v>6117.3</v>
      </c>
      <c r="D568" s="19">
        <v>6117.3</v>
      </c>
      <c r="E568" s="19"/>
      <c r="F568" s="7"/>
      <c r="G568" s="7"/>
      <c r="H568" s="28"/>
      <c r="I568" s="7"/>
      <c r="J568" s="7"/>
      <c r="K568" s="7"/>
      <c r="L568" s="7">
        <v>4</v>
      </c>
      <c r="M568" s="21" t="s">
        <v>543</v>
      </c>
      <c r="N568" s="7"/>
      <c r="O568" s="8"/>
      <c r="Q568" s="2"/>
    </row>
    <row r="569" spans="1:17" ht="267.75" x14ac:dyDescent="0.2">
      <c r="A569" s="29">
        <v>3</v>
      </c>
      <c r="B569" s="7" t="s">
        <v>544</v>
      </c>
      <c r="C569" s="19">
        <f t="shared" si="55"/>
        <v>4306.3999999999996</v>
      </c>
      <c r="D569" s="19">
        <v>4306.3999999999996</v>
      </c>
      <c r="E569" s="19"/>
      <c r="F569" s="7"/>
      <c r="G569" s="7"/>
      <c r="H569" s="28"/>
      <c r="I569" s="7"/>
      <c r="J569" s="7"/>
      <c r="K569" s="7"/>
      <c r="L569" s="7">
        <v>2</v>
      </c>
      <c r="M569" s="21" t="s">
        <v>545</v>
      </c>
      <c r="N569" s="7"/>
      <c r="O569" s="8"/>
      <c r="Q569" s="2"/>
    </row>
    <row r="570" spans="1:17" ht="178.5" x14ac:dyDescent="0.2">
      <c r="A570" s="29">
        <v>4</v>
      </c>
      <c r="B570" s="7" t="s">
        <v>546</v>
      </c>
      <c r="C570" s="19">
        <f t="shared" si="55"/>
        <v>4189.3</v>
      </c>
      <c r="D570" s="19">
        <v>4189.3</v>
      </c>
      <c r="E570" s="19"/>
      <c r="F570" s="7"/>
      <c r="G570" s="7"/>
      <c r="H570" s="28"/>
      <c r="I570" s="7"/>
      <c r="J570" s="7"/>
      <c r="K570" s="7"/>
      <c r="L570" s="7">
        <v>2</v>
      </c>
      <c r="M570" s="21" t="s">
        <v>547</v>
      </c>
      <c r="N570" s="7"/>
      <c r="O570" s="8"/>
      <c r="Q570" s="2"/>
    </row>
    <row r="571" spans="1:17" ht="178.5" x14ac:dyDescent="0.2">
      <c r="A571" s="29">
        <v>5</v>
      </c>
      <c r="B571" s="7" t="s">
        <v>548</v>
      </c>
      <c r="C571" s="19">
        <f t="shared" si="55"/>
        <v>4840.8</v>
      </c>
      <c r="D571" s="19">
        <v>4567.8</v>
      </c>
      <c r="E571" s="19"/>
      <c r="F571" s="7"/>
      <c r="G571" s="7"/>
      <c r="H571" s="28"/>
      <c r="I571" s="7"/>
      <c r="J571" s="7">
        <v>273</v>
      </c>
      <c r="K571" s="7"/>
      <c r="L571" s="7">
        <v>2</v>
      </c>
      <c r="M571" s="21" t="s">
        <v>549</v>
      </c>
      <c r="N571" s="7"/>
      <c r="O571" s="8"/>
      <c r="Q571" s="2"/>
    </row>
    <row r="572" spans="1:17" ht="89.25" x14ac:dyDescent="0.2">
      <c r="A572" s="29">
        <v>6</v>
      </c>
      <c r="B572" s="7" t="s">
        <v>550</v>
      </c>
      <c r="C572" s="19">
        <f t="shared" si="55"/>
        <v>2261.8000000000002</v>
      </c>
      <c r="D572" s="19">
        <v>2261.8000000000002</v>
      </c>
      <c r="E572" s="19"/>
      <c r="F572" s="7"/>
      <c r="G572" s="7"/>
      <c r="H572" s="28"/>
      <c r="I572" s="7"/>
      <c r="J572" s="7"/>
      <c r="K572" s="7"/>
      <c r="L572" s="7">
        <v>2</v>
      </c>
      <c r="M572" s="21" t="s">
        <v>772</v>
      </c>
      <c r="N572" s="7"/>
      <c r="O572" s="8"/>
      <c r="Q572" s="2"/>
    </row>
    <row r="573" spans="1:17" ht="89.25" x14ac:dyDescent="0.2">
      <c r="A573" s="29">
        <v>7</v>
      </c>
      <c r="B573" s="7" t="s">
        <v>551</v>
      </c>
      <c r="C573" s="19">
        <f t="shared" si="55"/>
        <v>10110.9</v>
      </c>
      <c r="D573" s="19">
        <v>10110.9</v>
      </c>
      <c r="E573" s="19"/>
      <c r="F573" s="7"/>
      <c r="G573" s="7"/>
      <c r="H573" s="28"/>
      <c r="I573" s="7"/>
      <c r="J573" s="7"/>
      <c r="K573" s="7"/>
      <c r="L573" s="7">
        <v>2</v>
      </c>
      <c r="M573" s="21" t="s">
        <v>552</v>
      </c>
      <c r="N573" s="7"/>
      <c r="O573" s="8"/>
      <c r="Q573" s="2"/>
    </row>
    <row r="574" spans="1:17" ht="165.75" x14ac:dyDescent="0.2">
      <c r="A574" s="29">
        <v>8</v>
      </c>
      <c r="B574" s="7" t="s">
        <v>553</v>
      </c>
      <c r="C574" s="19">
        <f t="shared" si="55"/>
        <v>7447.1</v>
      </c>
      <c r="D574" s="19">
        <v>7447.1</v>
      </c>
      <c r="E574" s="19"/>
      <c r="F574" s="7"/>
      <c r="G574" s="7"/>
      <c r="H574" s="28"/>
      <c r="I574" s="7"/>
      <c r="J574" s="7"/>
      <c r="K574" s="7"/>
      <c r="L574" s="7">
        <v>2</v>
      </c>
      <c r="M574" s="21" t="s">
        <v>554</v>
      </c>
      <c r="N574" s="7"/>
      <c r="O574" s="8"/>
      <c r="Q574" s="2"/>
    </row>
    <row r="575" spans="1:17" ht="216.75" x14ac:dyDescent="0.2">
      <c r="A575" s="29">
        <v>9</v>
      </c>
      <c r="B575" s="7" t="s">
        <v>555</v>
      </c>
      <c r="C575" s="19">
        <f t="shared" si="55"/>
        <v>4794.2</v>
      </c>
      <c r="D575" s="19">
        <v>3980.6</v>
      </c>
      <c r="E575" s="19"/>
      <c r="F575" s="7"/>
      <c r="G575" s="7"/>
      <c r="H575" s="28"/>
      <c r="I575" s="7"/>
      <c r="J575" s="7">
        <v>813.6</v>
      </c>
      <c r="K575" s="7"/>
      <c r="L575" s="7">
        <v>2</v>
      </c>
      <c r="M575" s="21" t="s">
        <v>556</v>
      </c>
      <c r="N575" s="7"/>
      <c r="O575" s="8"/>
      <c r="Q575" s="2"/>
    </row>
    <row r="576" spans="1:17" ht="127.5" x14ac:dyDescent="0.2">
      <c r="A576" s="29">
        <v>10</v>
      </c>
      <c r="B576" s="7" t="s">
        <v>557</v>
      </c>
      <c r="C576" s="19">
        <f t="shared" si="55"/>
        <v>11609.6</v>
      </c>
      <c r="D576" s="19">
        <v>10473.6</v>
      </c>
      <c r="E576" s="19"/>
      <c r="F576" s="7"/>
      <c r="G576" s="7"/>
      <c r="H576" s="28"/>
      <c r="I576" s="7"/>
      <c r="J576" s="7">
        <v>1136</v>
      </c>
      <c r="K576" s="7"/>
      <c r="L576" s="7">
        <v>2</v>
      </c>
      <c r="M576" s="21" t="s">
        <v>558</v>
      </c>
      <c r="N576" s="7"/>
      <c r="O576" s="8"/>
      <c r="Q576" s="2"/>
    </row>
    <row r="577" spans="1:17" ht="140.25" x14ac:dyDescent="0.2">
      <c r="A577" s="29">
        <v>11</v>
      </c>
      <c r="B577" s="7" t="s">
        <v>559</v>
      </c>
      <c r="C577" s="19">
        <f t="shared" si="55"/>
        <v>11435.1</v>
      </c>
      <c r="D577" s="19">
        <v>10384.1</v>
      </c>
      <c r="E577" s="19"/>
      <c r="F577" s="7"/>
      <c r="G577" s="7"/>
      <c r="H577" s="28"/>
      <c r="I577" s="7"/>
      <c r="J577" s="7">
        <v>1051</v>
      </c>
      <c r="K577" s="7"/>
      <c r="L577" s="7">
        <v>2</v>
      </c>
      <c r="M577" s="21" t="s">
        <v>560</v>
      </c>
      <c r="N577" s="7"/>
      <c r="O577" s="8"/>
      <c r="Q577" s="2"/>
    </row>
    <row r="578" spans="1:17" ht="89.25" x14ac:dyDescent="0.2">
      <c r="A578" s="29">
        <v>12</v>
      </c>
      <c r="B578" s="7" t="s">
        <v>561</v>
      </c>
      <c r="C578" s="19">
        <f t="shared" si="55"/>
        <v>3959.6</v>
      </c>
      <c r="D578" s="19">
        <v>3959.6</v>
      </c>
      <c r="E578" s="19"/>
      <c r="F578" s="7"/>
      <c r="G578" s="7"/>
      <c r="H578" s="28"/>
      <c r="I578" s="7"/>
      <c r="J578" s="7"/>
      <c r="K578" s="7"/>
      <c r="L578" s="7">
        <v>1</v>
      </c>
      <c r="M578" s="21" t="s">
        <v>562</v>
      </c>
      <c r="N578" s="7"/>
      <c r="O578" s="8"/>
      <c r="Q578" s="2"/>
    </row>
    <row r="579" spans="1:17" ht="89.25" x14ac:dyDescent="0.2">
      <c r="A579" s="29">
        <v>13</v>
      </c>
      <c r="B579" s="7" t="s">
        <v>563</v>
      </c>
      <c r="C579" s="19">
        <f t="shared" si="55"/>
        <v>4003.8</v>
      </c>
      <c r="D579" s="19">
        <v>4003.8</v>
      </c>
      <c r="E579" s="19"/>
      <c r="F579" s="7"/>
      <c r="G579" s="7"/>
      <c r="H579" s="28"/>
      <c r="I579" s="7"/>
      <c r="J579" s="7"/>
      <c r="K579" s="7"/>
      <c r="L579" s="7">
        <v>1</v>
      </c>
      <c r="M579" s="21" t="s">
        <v>564</v>
      </c>
      <c r="N579" s="7"/>
      <c r="O579" s="8"/>
      <c r="Q579" s="2"/>
    </row>
    <row r="580" spans="1:17" ht="89.25" x14ac:dyDescent="0.2">
      <c r="A580" s="29">
        <v>14</v>
      </c>
      <c r="B580" s="7" t="s">
        <v>565</v>
      </c>
      <c r="C580" s="19">
        <f t="shared" si="55"/>
        <v>3988.3</v>
      </c>
      <c r="D580" s="19">
        <v>3988.3</v>
      </c>
      <c r="E580" s="19"/>
      <c r="F580" s="7"/>
      <c r="G580" s="7"/>
      <c r="H580" s="28"/>
      <c r="I580" s="7"/>
      <c r="J580" s="7"/>
      <c r="K580" s="7"/>
      <c r="L580" s="7">
        <v>1</v>
      </c>
      <c r="M580" s="21" t="s">
        <v>566</v>
      </c>
      <c r="N580" s="7"/>
      <c r="O580" s="8"/>
      <c r="Q580" s="2"/>
    </row>
    <row r="581" spans="1:17" ht="89.25" x14ac:dyDescent="0.2">
      <c r="A581" s="29">
        <v>15</v>
      </c>
      <c r="B581" s="7" t="s">
        <v>567</v>
      </c>
      <c r="C581" s="19">
        <f t="shared" si="55"/>
        <v>3974.9</v>
      </c>
      <c r="D581" s="19">
        <v>3974.9</v>
      </c>
      <c r="E581" s="19"/>
      <c r="F581" s="7"/>
      <c r="G581" s="7"/>
      <c r="H581" s="28"/>
      <c r="I581" s="7"/>
      <c r="J581" s="7"/>
      <c r="K581" s="7"/>
      <c r="L581" s="7">
        <v>1</v>
      </c>
      <c r="M581" s="21" t="s">
        <v>568</v>
      </c>
      <c r="N581" s="7"/>
      <c r="O581" s="8"/>
      <c r="Q581" s="2"/>
    </row>
    <row r="582" spans="1:17" ht="89.25" x14ac:dyDescent="0.2">
      <c r="A582" s="29">
        <v>16</v>
      </c>
      <c r="B582" s="7" t="s">
        <v>569</v>
      </c>
      <c r="C582" s="19">
        <f t="shared" si="55"/>
        <v>3867.9</v>
      </c>
      <c r="D582" s="19">
        <v>3867.9</v>
      </c>
      <c r="E582" s="19"/>
      <c r="F582" s="7"/>
      <c r="G582" s="7"/>
      <c r="H582" s="28"/>
      <c r="I582" s="7"/>
      <c r="J582" s="7"/>
      <c r="K582" s="7"/>
      <c r="L582" s="7">
        <v>2</v>
      </c>
      <c r="M582" s="21" t="s">
        <v>773</v>
      </c>
      <c r="N582" s="7"/>
      <c r="O582" s="8"/>
      <c r="Q582" s="2"/>
    </row>
    <row r="583" spans="1:17" ht="89.25" x14ac:dyDescent="0.2">
      <c r="A583" s="29">
        <v>17</v>
      </c>
      <c r="B583" s="7" t="s">
        <v>570</v>
      </c>
      <c r="C583" s="19">
        <f t="shared" si="55"/>
        <v>1467.4</v>
      </c>
      <c r="D583" s="19">
        <v>1467.4</v>
      </c>
      <c r="E583" s="19"/>
      <c r="F583" s="7"/>
      <c r="G583" s="7"/>
      <c r="H583" s="28"/>
      <c r="I583" s="7"/>
      <c r="J583" s="7"/>
      <c r="K583" s="7"/>
      <c r="L583" s="7">
        <v>4</v>
      </c>
      <c r="M583" s="21" t="s">
        <v>774</v>
      </c>
      <c r="N583" s="7"/>
      <c r="O583" s="8"/>
      <c r="Q583" s="2"/>
    </row>
    <row r="584" spans="1:17" ht="89.25" x14ac:dyDescent="0.2">
      <c r="A584" s="29">
        <v>18</v>
      </c>
      <c r="B584" s="7" t="s">
        <v>571</v>
      </c>
      <c r="C584" s="19">
        <f t="shared" si="55"/>
        <v>1881.1</v>
      </c>
      <c r="D584" s="19">
        <v>1881.1</v>
      </c>
      <c r="E584" s="19"/>
      <c r="F584" s="7"/>
      <c r="G584" s="7"/>
      <c r="H584" s="28"/>
      <c r="I584" s="7"/>
      <c r="J584" s="7"/>
      <c r="K584" s="7"/>
      <c r="L584" s="7">
        <v>2</v>
      </c>
      <c r="M584" s="21" t="s">
        <v>775</v>
      </c>
      <c r="N584" s="7"/>
      <c r="O584" s="8"/>
      <c r="Q584" s="2"/>
    </row>
    <row r="585" spans="1:17" ht="229.5" x14ac:dyDescent="0.2">
      <c r="A585" s="29">
        <v>19</v>
      </c>
      <c r="B585" s="7" t="s">
        <v>744</v>
      </c>
      <c r="C585" s="19">
        <f t="shared" si="55"/>
        <v>6465.8</v>
      </c>
      <c r="D585" s="19">
        <v>6465.8</v>
      </c>
      <c r="E585" s="19"/>
      <c r="F585" s="7"/>
      <c r="G585" s="7"/>
      <c r="H585" s="28"/>
      <c r="I585" s="7"/>
      <c r="J585" s="7"/>
      <c r="K585" s="7"/>
      <c r="L585" s="7"/>
      <c r="M585" s="21" t="s">
        <v>745</v>
      </c>
      <c r="N585" s="7"/>
      <c r="O585" s="8"/>
      <c r="Q585" s="2"/>
    </row>
    <row r="586" spans="1:17" ht="140.25" x14ac:dyDescent="0.2">
      <c r="A586" s="29">
        <v>20</v>
      </c>
      <c r="B586" s="7" t="s">
        <v>572</v>
      </c>
      <c r="C586" s="19">
        <f t="shared" si="55"/>
        <v>3273.2</v>
      </c>
      <c r="D586" s="19">
        <v>3002.5</v>
      </c>
      <c r="E586" s="19"/>
      <c r="F586" s="7">
        <v>61.2</v>
      </c>
      <c r="G586" s="7"/>
      <c r="H586" s="65">
        <v>61.2</v>
      </c>
      <c r="I586" s="7"/>
      <c r="J586" s="7">
        <v>270.7</v>
      </c>
      <c r="K586" s="7"/>
      <c r="L586" s="7">
        <v>2</v>
      </c>
      <c r="M586" s="21" t="s">
        <v>573</v>
      </c>
      <c r="N586" s="7"/>
      <c r="O586" s="8"/>
      <c r="Q586" s="2"/>
    </row>
    <row r="587" spans="1:17" ht="165.75" x14ac:dyDescent="0.2">
      <c r="A587" s="29">
        <v>21</v>
      </c>
      <c r="B587" s="7" t="s">
        <v>574</v>
      </c>
      <c r="C587" s="19">
        <f t="shared" si="55"/>
        <v>2740.2</v>
      </c>
      <c r="D587" s="19">
        <v>2740.2</v>
      </c>
      <c r="E587" s="19"/>
      <c r="F587" s="7">
        <v>196.3</v>
      </c>
      <c r="G587" s="7"/>
      <c r="H587" s="64">
        <v>196.3</v>
      </c>
      <c r="I587" s="7"/>
      <c r="J587" s="7"/>
      <c r="K587" s="7"/>
      <c r="L587" s="7">
        <v>2</v>
      </c>
      <c r="M587" s="21" t="s">
        <v>575</v>
      </c>
      <c r="N587" s="7"/>
      <c r="O587" s="8"/>
      <c r="Q587" s="2"/>
    </row>
    <row r="588" spans="1:17" ht="127.5" x14ac:dyDescent="0.2">
      <c r="A588" s="29">
        <v>22</v>
      </c>
      <c r="B588" s="7" t="s">
        <v>576</v>
      </c>
      <c r="C588" s="19">
        <f t="shared" si="55"/>
        <v>3140.9</v>
      </c>
      <c r="D588" s="19">
        <v>3140.9</v>
      </c>
      <c r="E588" s="19"/>
      <c r="F588" s="7">
        <v>72.400000000000006</v>
      </c>
      <c r="G588" s="7"/>
      <c r="H588" s="7">
        <v>72.400000000000006</v>
      </c>
      <c r="I588" s="7"/>
      <c r="J588" s="7"/>
      <c r="K588" s="7"/>
      <c r="L588" s="7">
        <v>2</v>
      </c>
      <c r="M588" s="21" t="s">
        <v>577</v>
      </c>
      <c r="N588" s="7"/>
      <c r="O588" s="8"/>
      <c r="Q588" s="2"/>
    </row>
    <row r="589" spans="1:17" ht="89.25" x14ac:dyDescent="0.2">
      <c r="A589" s="29">
        <v>23</v>
      </c>
      <c r="B589" s="7" t="s">
        <v>578</v>
      </c>
      <c r="C589" s="19">
        <f t="shared" si="55"/>
        <v>3826.2</v>
      </c>
      <c r="D589" s="19">
        <v>3826.2</v>
      </c>
      <c r="E589" s="19"/>
      <c r="F589" s="7"/>
      <c r="G589" s="7"/>
      <c r="H589" s="28"/>
      <c r="I589" s="7"/>
      <c r="J589" s="7"/>
      <c r="K589" s="7"/>
      <c r="L589" s="7">
        <v>2</v>
      </c>
      <c r="M589" s="21" t="s">
        <v>579</v>
      </c>
      <c r="N589" s="7"/>
      <c r="O589" s="8"/>
      <c r="Q589" s="2"/>
    </row>
    <row r="590" spans="1:17" ht="12.75" customHeight="1" x14ac:dyDescent="0.2">
      <c r="A590" s="29">
        <v>24</v>
      </c>
      <c r="B590" s="7" t="s">
        <v>580</v>
      </c>
      <c r="C590" s="19">
        <f t="shared" si="55"/>
        <v>3769.3</v>
      </c>
      <c r="D590" s="19">
        <v>3754.3</v>
      </c>
      <c r="E590" s="19"/>
      <c r="F590" s="7"/>
      <c r="G590" s="7"/>
      <c r="H590" s="28"/>
      <c r="I590" s="7"/>
      <c r="J590" s="7">
        <v>15</v>
      </c>
      <c r="K590" s="7"/>
      <c r="L590" s="7">
        <v>2</v>
      </c>
      <c r="M590" s="21" t="s">
        <v>581</v>
      </c>
      <c r="N590" s="7"/>
      <c r="O590" s="8"/>
      <c r="Q590" s="2"/>
    </row>
    <row r="591" spans="1:17" ht="13.5" customHeight="1" x14ac:dyDescent="0.2">
      <c r="A591" s="29">
        <v>25</v>
      </c>
      <c r="B591" s="7" t="s">
        <v>582</v>
      </c>
      <c r="C591" s="19">
        <f t="shared" si="55"/>
        <v>3697.9</v>
      </c>
      <c r="D591" s="19">
        <v>3697.9</v>
      </c>
      <c r="E591" s="19"/>
      <c r="F591" s="7"/>
      <c r="G591" s="7"/>
      <c r="H591" s="28"/>
      <c r="I591" s="7"/>
      <c r="J591" s="7"/>
      <c r="K591" s="7"/>
      <c r="L591" s="7">
        <v>2</v>
      </c>
      <c r="M591" s="21" t="s">
        <v>583</v>
      </c>
      <c r="N591" s="7"/>
      <c r="O591" s="8"/>
      <c r="Q591" s="2"/>
    </row>
    <row r="592" spans="1:17" ht="229.5" x14ac:dyDescent="0.2">
      <c r="A592" s="29">
        <v>26</v>
      </c>
      <c r="B592" s="7" t="s">
        <v>584</v>
      </c>
      <c r="C592" s="19">
        <f t="shared" si="55"/>
        <v>6269.2</v>
      </c>
      <c r="D592" s="19">
        <v>5709.7</v>
      </c>
      <c r="E592" s="19"/>
      <c r="F592" s="7">
        <v>145</v>
      </c>
      <c r="G592" s="7"/>
      <c r="H592" s="64">
        <v>145</v>
      </c>
      <c r="I592" s="7"/>
      <c r="J592" s="7">
        <v>559.5</v>
      </c>
      <c r="K592" s="7"/>
      <c r="L592" s="7">
        <v>2</v>
      </c>
      <c r="M592" s="21" t="s">
        <v>585</v>
      </c>
      <c r="N592" s="7"/>
      <c r="O592" s="8"/>
      <c r="Q592" s="2"/>
    </row>
    <row r="593" spans="1:17" ht="229.5" x14ac:dyDescent="0.2">
      <c r="A593" s="29">
        <v>27</v>
      </c>
      <c r="B593" s="7" t="s">
        <v>586</v>
      </c>
      <c r="C593" s="19">
        <f t="shared" si="55"/>
        <v>7143.3</v>
      </c>
      <c r="D593" s="19">
        <v>6461.3</v>
      </c>
      <c r="E593" s="19"/>
      <c r="F593" s="7"/>
      <c r="G593" s="7"/>
      <c r="H593" s="7"/>
      <c r="I593" s="7"/>
      <c r="J593" s="7">
        <v>682</v>
      </c>
      <c r="K593" s="7"/>
      <c r="L593" s="7">
        <v>2</v>
      </c>
      <c r="M593" s="21" t="s">
        <v>585</v>
      </c>
      <c r="N593" s="7"/>
      <c r="O593" s="8"/>
      <c r="Q593" s="2"/>
    </row>
    <row r="594" spans="1:17" ht="229.5" x14ac:dyDescent="0.2">
      <c r="A594" s="29">
        <v>28</v>
      </c>
      <c r="B594" s="7" t="s">
        <v>776</v>
      </c>
      <c r="C594" s="19">
        <v>7603.8</v>
      </c>
      <c r="D594" s="19"/>
      <c r="E594" s="19"/>
      <c r="F594" s="7"/>
      <c r="G594" s="7"/>
      <c r="H594" s="64"/>
      <c r="I594" s="7"/>
      <c r="J594" s="7">
        <v>184.9</v>
      </c>
      <c r="K594" s="7"/>
      <c r="L594" s="7">
        <v>2</v>
      </c>
      <c r="M594" s="21" t="s">
        <v>585</v>
      </c>
      <c r="N594" s="7"/>
      <c r="O594" s="8"/>
      <c r="Q594" s="2"/>
    </row>
    <row r="595" spans="1:17" ht="229.5" x14ac:dyDescent="0.2">
      <c r="A595" s="29">
        <v>29</v>
      </c>
      <c r="B595" s="7" t="s">
        <v>777</v>
      </c>
      <c r="C595" s="19">
        <v>6199.8</v>
      </c>
      <c r="D595" s="28"/>
      <c r="E595" s="28"/>
      <c r="F595" s="28"/>
      <c r="G595" s="28"/>
      <c r="H595" s="28"/>
      <c r="I595" s="28"/>
      <c r="J595" s="19">
        <v>366</v>
      </c>
      <c r="K595" s="28"/>
      <c r="L595" s="19">
        <v>2</v>
      </c>
      <c r="M595" s="21" t="s">
        <v>585</v>
      </c>
      <c r="N595" s="7"/>
      <c r="O595" s="8"/>
      <c r="Q595" s="2"/>
    </row>
    <row r="596" spans="1:17" ht="178.5" x14ac:dyDescent="0.2">
      <c r="A596" s="29">
        <v>30</v>
      </c>
      <c r="B596" s="7" t="s">
        <v>587</v>
      </c>
      <c r="C596" s="19">
        <f t="shared" ref="C596:C613" si="56">D596+J596</f>
        <v>10114.200000000001</v>
      </c>
      <c r="D596" s="19">
        <v>8814.2000000000007</v>
      </c>
      <c r="E596" s="19"/>
      <c r="F596" s="7"/>
      <c r="G596" s="7"/>
      <c r="H596" s="28"/>
      <c r="I596" s="7"/>
      <c r="J596" s="7">
        <v>1300</v>
      </c>
      <c r="K596" s="7"/>
      <c r="L596" s="7">
        <v>2</v>
      </c>
      <c r="M596" s="21" t="s">
        <v>588</v>
      </c>
      <c r="N596" s="7"/>
      <c r="O596" s="8"/>
      <c r="Q596" s="2"/>
    </row>
    <row r="597" spans="1:17" ht="140.25" x14ac:dyDescent="0.2">
      <c r="A597" s="29">
        <v>31</v>
      </c>
      <c r="B597" s="7" t="s">
        <v>589</v>
      </c>
      <c r="C597" s="19">
        <f t="shared" si="56"/>
        <v>2760.3</v>
      </c>
      <c r="D597" s="19">
        <v>2760.3</v>
      </c>
      <c r="E597" s="19"/>
      <c r="F597" s="7"/>
      <c r="G597" s="7"/>
      <c r="H597" s="28"/>
      <c r="I597" s="7"/>
      <c r="J597" s="7"/>
      <c r="K597" s="7"/>
      <c r="L597" s="7">
        <v>4</v>
      </c>
      <c r="M597" s="21" t="s">
        <v>590</v>
      </c>
      <c r="N597" s="7"/>
      <c r="O597" s="8"/>
      <c r="Q597" s="2"/>
    </row>
    <row r="598" spans="1:17" x14ac:dyDescent="0.2">
      <c r="A598" s="29">
        <v>32</v>
      </c>
      <c r="B598" s="19" t="s">
        <v>723</v>
      </c>
      <c r="C598" s="19">
        <f t="shared" si="56"/>
        <v>6070.8</v>
      </c>
      <c r="D598" s="19">
        <v>5704.8</v>
      </c>
      <c r="E598" s="19"/>
      <c r="F598" s="19">
        <f>H598+K598</f>
        <v>643.19999999999993</v>
      </c>
      <c r="G598" s="19"/>
      <c r="H598" s="65">
        <v>588.9</v>
      </c>
      <c r="I598" s="19"/>
      <c r="J598" s="19">
        <v>366</v>
      </c>
      <c r="K598" s="19">
        <v>54.3</v>
      </c>
      <c r="L598" s="19">
        <v>1</v>
      </c>
      <c r="M598" s="19" t="s">
        <v>724</v>
      </c>
      <c r="N598" s="41"/>
      <c r="O598" s="8"/>
      <c r="Q598" s="2"/>
    </row>
    <row r="599" spans="1:17" ht="89.25" x14ac:dyDescent="0.2">
      <c r="A599" s="29">
        <v>33</v>
      </c>
      <c r="B599" s="7" t="s">
        <v>591</v>
      </c>
      <c r="C599" s="19">
        <f t="shared" si="56"/>
        <v>3044.8</v>
      </c>
      <c r="D599" s="19">
        <v>3044.8</v>
      </c>
      <c r="E599" s="19"/>
      <c r="F599" s="7"/>
      <c r="G599" s="7"/>
      <c r="H599" s="28"/>
      <c r="I599" s="7"/>
      <c r="J599" s="7"/>
      <c r="K599" s="7"/>
      <c r="L599" s="7">
        <v>4</v>
      </c>
      <c r="M599" s="21" t="s">
        <v>778</v>
      </c>
      <c r="N599" s="7"/>
      <c r="O599" s="8"/>
      <c r="Q599" s="2"/>
    </row>
    <row r="600" spans="1:17" ht="89.25" x14ac:dyDescent="0.2">
      <c r="A600" s="29">
        <v>34</v>
      </c>
      <c r="B600" s="7" t="s">
        <v>592</v>
      </c>
      <c r="C600" s="19">
        <f t="shared" si="56"/>
        <v>3850</v>
      </c>
      <c r="D600" s="19">
        <v>3850</v>
      </c>
      <c r="E600" s="19"/>
      <c r="F600" s="7"/>
      <c r="G600" s="7"/>
      <c r="H600" s="28"/>
      <c r="I600" s="7"/>
      <c r="J600" s="7"/>
      <c r="K600" s="7"/>
      <c r="L600" s="7">
        <v>2</v>
      </c>
      <c r="M600" s="21" t="s">
        <v>593</v>
      </c>
      <c r="N600" s="7"/>
      <c r="O600" s="8"/>
      <c r="Q600" s="2"/>
    </row>
    <row r="601" spans="1:17" ht="89.25" x14ac:dyDescent="0.2">
      <c r="A601" s="29">
        <v>35</v>
      </c>
      <c r="B601" s="7" t="s">
        <v>594</v>
      </c>
      <c r="C601" s="19">
        <f t="shared" si="56"/>
        <v>3060.4</v>
      </c>
      <c r="D601" s="19">
        <v>3060.4</v>
      </c>
      <c r="E601" s="19"/>
      <c r="F601" s="7"/>
      <c r="G601" s="7"/>
      <c r="H601" s="28"/>
      <c r="I601" s="7"/>
      <c r="J601" s="7"/>
      <c r="K601" s="7"/>
      <c r="L601" s="7">
        <v>4</v>
      </c>
      <c r="M601" s="21" t="s">
        <v>778</v>
      </c>
      <c r="N601" s="7"/>
      <c r="O601" s="8"/>
      <c r="Q601" s="2"/>
    </row>
    <row r="602" spans="1:17" ht="89.25" x14ac:dyDescent="0.2">
      <c r="A602" s="29">
        <v>36</v>
      </c>
      <c r="B602" s="7" t="s">
        <v>595</v>
      </c>
      <c r="C602" s="19">
        <f t="shared" si="56"/>
        <v>5752.5</v>
      </c>
      <c r="D602" s="19">
        <v>5752.5</v>
      </c>
      <c r="E602" s="19"/>
      <c r="F602" s="7"/>
      <c r="G602" s="7"/>
      <c r="H602" s="28"/>
      <c r="I602" s="7"/>
      <c r="J602" s="7"/>
      <c r="K602" s="7"/>
      <c r="L602" s="7">
        <v>4</v>
      </c>
      <c r="M602" s="21" t="s">
        <v>779</v>
      </c>
      <c r="N602" s="7"/>
      <c r="O602" s="8"/>
      <c r="Q602" s="2"/>
    </row>
    <row r="603" spans="1:17" ht="89.25" x14ac:dyDescent="0.2">
      <c r="A603" s="29">
        <v>37</v>
      </c>
      <c r="B603" s="7" t="s">
        <v>596</v>
      </c>
      <c r="C603" s="19">
        <f t="shared" si="56"/>
        <v>3933.7</v>
      </c>
      <c r="D603" s="19">
        <v>3933.7</v>
      </c>
      <c r="E603" s="19"/>
      <c r="F603" s="7"/>
      <c r="G603" s="7"/>
      <c r="H603" s="28"/>
      <c r="I603" s="7"/>
      <c r="J603" s="7"/>
      <c r="K603" s="7"/>
      <c r="L603" s="7">
        <v>2</v>
      </c>
      <c r="M603" s="21" t="s">
        <v>597</v>
      </c>
      <c r="N603" s="7"/>
      <c r="O603" s="8"/>
      <c r="Q603" s="2"/>
    </row>
    <row r="604" spans="1:17" ht="89.25" x14ac:dyDescent="0.2">
      <c r="A604" s="29">
        <v>38</v>
      </c>
      <c r="B604" s="7" t="s">
        <v>598</v>
      </c>
      <c r="C604" s="19">
        <f t="shared" si="56"/>
        <v>1056.8</v>
      </c>
      <c r="D604" s="19">
        <v>1056.8</v>
      </c>
      <c r="E604" s="19"/>
      <c r="F604" s="7"/>
      <c r="G604" s="7"/>
      <c r="H604" s="28"/>
      <c r="I604" s="7"/>
      <c r="J604" s="7"/>
      <c r="K604" s="7"/>
      <c r="L604" s="7">
        <v>4</v>
      </c>
      <c r="M604" s="21" t="s">
        <v>780</v>
      </c>
      <c r="N604" s="7"/>
      <c r="O604" s="8"/>
      <c r="Q604" s="2"/>
    </row>
    <row r="605" spans="1:17" ht="89.25" x14ac:dyDescent="0.2">
      <c r="A605" s="29">
        <v>39</v>
      </c>
      <c r="B605" s="7" t="s">
        <v>599</v>
      </c>
      <c r="C605" s="19">
        <f t="shared" si="56"/>
        <v>1060.8</v>
      </c>
      <c r="D605" s="19">
        <v>1060.8</v>
      </c>
      <c r="E605" s="19"/>
      <c r="F605" s="7"/>
      <c r="G605" s="7"/>
      <c r="H605" s="28"/>
      <c r="I605" s="7"/>
      <c r="J605" s="7"/>
      <c r="K605" s="7"/>
      <c r="L605" s="7">
        <v>4</v>
      </c>
      <c r="M605" s="21" t="s">
        <v>781</v>
      </c>
      <c r="N605" s="7"/>
      <c r="O605" s="8"/>
      <c r="Q605" s="2"/>
    </row>
    <row r="606" spans="1:17" ht="63.75" x14ac:dyDescent="0.2">
      <c r="A606" s="29">
        <v>40</v>
      </c>
      <c r="B606" s="7" t="s">
        <v>600</v>
      </c>
      <c r="C606" s="19">
        <f t="shared" si="56"/>
        <v>2495.6999999999998</v>
      </c>
      <c r="D606" s="19">
        <v>2495.6999999999998</v>
      </c>
      <c r="E606" s="19"/>
      <c r="F606" s="7"/>
      <c r="G606" s="7"/>
      <c r="H606" s="28"/>
      <c r="I606" s="7"/>
      <c r="J606" s="7"/>
      <c r="K606" s="7"/>
      <c r="L606" s="7">
        <v>4</v>
      </c>
      <c r="M606" s="21" t="s">
        <v>601</v>
      </c>
      <c r="N606" s="7"/>
      <c r="O606" s="8"/>
      <c r="Q606" s="2"/>
    </row>
    <row r="607" spans="1:17" ht="76.5" x14ac:dyDescent="0.2">
      <c r="A607" s="29">
        <v>41</v>
      </c>
      <c r="B607" s="7" t="s">
        <v>602</v>
      </c>
      <c r="C607" s="19">
        <f t="shared" si="56"/>
        <v>4777.6000000000004</v>
      </c>
      <c r="D607" s="19">
        <v>4777.6000000000004</v>
      </c>
      <c r="E607" s="19"/>
      <c r="F607" s="7"/>
      <c r="G607" s="7"/>
      <c r="H607" s="28"/>
      <c r="I607" s="7"/>
      <c r="J607" s="7"/>
      <c r="K607" s="7"/>
      <c r="L607" s="7">
        <v>4</v>
      </c>
      <c r="M607" s="21" t="s">
        <v>782</v>
      </c>
      <c r="N607" s="7"/>
      <c r="O607" s="8"/>
      <c r="Q607" s="2"/>
    </row>
    <row r="608" spans="1:17" ht="89.25" x14ac:dyDescent="0.2">
      <c r="A608" s="29">
        <v>42</v>
      </c>
      <c r="B608" s="7" t="s">
        <v>603</v>
      </c>
      <c r="C608" s="19">
        <f t="shared" si="56"/>
        <v>3067.7</v>
      </c>
      <c r="D608" s="19">
        <v>3067.7</v>
      </c>
      <c r="E608" s="19"/>
      <c r="F608" s="7"/>
      <c r="G608" s="7"/>
      <c r="H608" s="28"/>
      <c r="I608" s="7"/>
      <c r="J608" s="7"/>
      <c r="K608" s="7"/>
      <c r="L608" s="7">
        <v>4</v>
      </c>
      <c r="M608" s="21" t="s">
        <v>783</v>
      </c>
      <c r="N608" s="7"/>
      <c r="O608" s="8"/>
      <c r="Q608" s="2"/>
    </row>
    <row r="609" spans="1:17" ht="89.25" x14ac:dyDescent="0.2">
      <c r="A609" s="29">
        <v>43</v>
      </c>
      <c r="B609" s="7" t="s">
        <v>604</v>
      </c>
      <c r="C609" s="19">
        <f t="shared" si="56"/>
        <v>3032.4</v>
      </c>
      <c r="D609" s="19">
        <v>3032.4</v>
      </c>
      <c r="E609" s="19"/>
      <c r="F609" s="7"/>
      <c r="G609" s="7"/>
      <c r="H609" s="28"/>
      <c r="I609" s="7"/>
      <c r="J609" s="7"/>
      <c r="K609" s="7"/>
      <c r="L609" s="7">
        <v>4</v>
      </c>
      <c r="M609" s="21" t="s">
        <v>783</v>
      </c>
      <c r="N609" s="7"/>
      <c r="O609" s="8"/>
      <c r="Q609" s="2"/>
    </row>
    <row r="610" spans="1:17" ht="229.5" x14ac:dyDescent="0.2">
      <c r="A610" s="29">
        <v>44</v>
      </c>
      <c r="B610" s="7" t="s">
        <v>716</v>
      </c>
      <c r="C610" s="19">
        <f t="shared" si="56"/>
        <v>10264.6</v>
      </c>
      <c r="D610" s="19">
        <v>9482.1</v>
      </c>
      <c r="E610" s="19"/>
      <c r="F610" s="7"/>
      <c r="G610" s="7"/>
      <c r="H610" s="28"/>
      <c r="I610" s="7"/>
      <c r="J610" s="7">
        <v>782.5</v>
      </c>
      <c r="K610" s="7"/>
      <c r="L610" s="7">
        <v>1</v>
      </c>
      <c r="M610" s="21" t="s">
        <v>717</v>
      </c>
      <c r="N610" s="7"/>
      <c r="O610" s="8"/>
      <c r="Q610" s="2"/>
    </row>
    <row r="611" spans="1:17" ht="89.25" x14ac:dyDescent="0.2">
      <c r="A611" s="29">
        <v>45</v>
      </c>
      <c r="B611" s="7" t="s">
        <v>605</v>
      </c>
      <c r="C611" s="19">
        <f t="shared" si="56"/>
        <v>4405.1000000000004</v>
      </c>
      <c r="D611" s="19">
        <v>4405.1000000000004</v>
      </c>
      <c r="E611" s="19"/>
      <c r="F611" s="7"/>
      <c r="G611" s="7"/>
      <c r="H611" s="28"/>
      <c r="I611" s="7"/>
      <c r="J611" s="7"/>
      <c r="K611" s="7"/>
      <c r="L611" s="7">
        <v>4</v>
      </c>
      <c r="M611" s="21" t="s">
        <v>606</v>
      </c>
      <c r="N611" s="7"/>
      <c r="O611" s="8"/>
      <c r="Q611" s="2"/>
    </row>
    <row r="612" spans="1:17" ht="76.5" x14ac:dyDescent="0.2">
      <c r="A612" s="29">
        <v>46</v>
      </c>
      <c r="B612" s="7" t="s">
        <v>607</v>
      </c>
      <c r="C612" s="19">
        <f t="shared" si="56"/>
        <v>4822.6000000000004</v>
      </c>
      <c r="D612" s="19">
        <v>4750.6000000000004</v>
      </c>
      <c r="E612" s="19"/>
      <c r="F612" s="7"/>
      <c r="G612" s="7"/>
      <c r="H612" s="28"/>
      <c r="I612" s="7"/>
      <c r="J612" s="7">
        <v>72</v>
      </c>
      <c r="K612" s="7"/>
      <c r="L612" s="7">
        <v>4</v>
      </c>
      <c r="M612" s="21" t="s">
        <v>608</v>
      </c>
      <c r="N612" s="7"/>
      <c r="O612" s="8"/>
      <c r="Q612" s="2"/>
    </row>
    <row r="613" spans="1:17" ht="76.5" x14ac:dyDescent="0.2">
      <c r="A613" s="29">
        <v>47</v>
      </c>
      <c r="B613" s="7" t="s">
        <v>609</v>
      </c>
      <c r="C613" s="19">
        <f t="shared" si="56"/>
        <v>3329.4</v>
      </c>
      <c r="D613" s="19">
        <v>3329.4</v>
      </c>
      <c r="E613" s="19"/>
      <c r="F613" s="7"/>
      <c r="G613" s="7"/>
      <c r="H613" s="28"/>
      <c r="I613" s="7"/>
      <c r="J613" s="7"/>
      <c r="K613" s="7"/>
      <c r="L613" s="7">
        <v>4</v>
      </c>
      <c r="M613" s="21" t="s">
        <v>784</v>
      </c>
      <c r="N613" s="7"/>
      <c r="O613" s="8"/>
      <c r="Q613" s="2"/>
    </row>
    <row r="614" spans="1:17" ht="127.5" x14ac:dyDescent="0.2">
      <c r="A614" s="29">
        <v>48</v>
      </c>
      <c r="B614" s="7" t="s">
        <v>769</v>
      </c>
      <c r="C614" s="19">
        <v>13180.7</v>
      </c>
      <c r="D614" s="19"/>
      <c r="E614" s="19"/>
      <c r="F614" s="7"/>
      <c r="G614" s="7"/>
      <c r="H614" s="28"/>
      <c r="I614" s="7"/>
      <c r="J614" s="7">
        <v>4183.3999999999996</v>
      </c>
      <c r="K614" s="7"/>
      <c r="L614" s="7">
        <v>2</v>
      </c>
      <c r="M614" s="21" t="s">
        <v>770</v>
      </c>
      <c r="N614" s="7"/>
      <c r="O614" s="8"/>
      <c r="Q614" s="2"/>
    </row>
    <row r="615" spans="1:17" ht="102" x14ac:dyDescent="0.2">
      <c r="A615" s="29">
        <v>49</v>
      </c>
      <c r="B615" s="7" t="s">
        <v>610</v>
      </c>
      <c r="C615" s="19">
        <f t="shared" ref="C615:C633" si="57">D615+J615</f>
        <v>6321.2</v>
      </c>
      <c r="D615" s="19">
        <v>6124.8</v>
      </c>
      <c r="E615" s="19"/>
      <c r="F615" s="7"/>
      <c r="G615" s="7"/>
      <c r="H615" s="28"/>
      <c r="I615" s="7"/>
      <c r="J615" s="7">
        <v>196.4</v>
      </c>
      <c r="K615" s="7"/>
      <c r="L615" s="7">
        <v>2</v>
      </c>
      <c r="M615" s="21" t="s">
        <v>611</v>
      </c>
      <c r="N615" s="7"/>
      <c r="O615" s="8"/>
      <c r="Q615" s="2"/>
    </row>
    <row r="616" spans="1:17" ht="76.5" x14ac:dyDescent="0.2">
      <c r="A616" s="29">
        <v>50</v>
      </c>
      <c r="B616" s="7" t="s">
        <v>612</v>
      </c>
      <c r="C616" s="19">
        <f t="shared" si="57"/>
        <v>3518.1</v>
      </c>
      <c r="D616" s="19">
        <v>3518.1</v>
      </c>
      <c r="E616" s="19"/>
      <c r="F616" s="7"/>
      <c r="G616" s="7"/>
      <c r="H616" s="28"/>
      <c r="I616" s="7"/>
      <c r="J616" s="7"/>
      <c r="K616" s="7"/>
      <c r="L616" s="7">
        <v>4</v>
      </c>
      <c r="M616" s="21" t="s">
        <v>613</v>
      </c>
      <c r="N616" s="7"/>
      <c r="O616" s="8"/>
      <c r="Q616" s="2"/>
    </row>
    <row r="617" spans="1:17" ht="127.5" x14ac:dyDescent="0.2">
      <c r="A617" s="29">
        <v>51</v>
      </c>
      <c r="B617" s="7" t="s">
        <v>614</v>
      </c>
      <c r="C617" s="19">
        <f t="shared" si="57"/>
        <v>4192.3</v>
      </c>
      <c r="D617" s="19">
        <v>4192.3</v>
      </c>
      <c r="E617" s="19"/>
      <c r="F617" s="7"/>
      <c r="G617" s="7"/>
      <c r="H617" s="28"/>
      <c r="I617" s="7"/>
      <c r="J617" s="7"/>
      <c r="K617" s="7"/>
      <c r="L617" s="7">
        <v>2</v>
      </c>
      <c r="M617" s="21" t="s">
        <v>615</v>
      </c>
      <c r="N617" s="7"/>
      <c r="O617" s="8"/>
      <c r="Q617" s="2"/>
    </row>
    <row r="618" spans="1:17" ht="178.5" x14ac:dyDescent="0.2">
      <c r="A618" s="29">
        <v>52</v>
      </c>
      <c r="B618" s="7" t="s">
        <v>616</v>
      </c>
      <c r="C618" s="19">
        <f t="shared" si="57"/>
        <v>3663.5</v>
      </c>
      <c r="D618" s="19">
        <v>3513.5</v>
      </c>
      <c r="E618" s="19"/>
      <c r="F618" s="7">
        <f>H618+K618</f>
        <v>53.6</v>
      </c>
      <c r="G618" s="7"/>
      <c r="H618" s="64">
        <v>53.6</v>
      </c>
      <c r="I618" s="7"/>
      <c r="J618" s="7">
        <v>150</v>
      </c>
      <c r="K618" s="7"/>
      <c r="L618" s="7">
        <v>3</v>
      </c>
      <c r="M618" s="21" t="s">
        <v>617</v>
      </c>
      <c r="N618" s="7"/>
      <c r="O618" s="8"/>
      <c r="Q618" s="2"/>
    </row>
    <row r="619" spans="1:17" ht="127.5" x14ac:dyDescent="0.2">
      <c r="A619" s="29">
        <v>53</v>
      </c>
      <c r="B619" s="7" t="s">
        <v>618</v>
      </c>
      <c r="C619" s="19">
        <f t="shared" si="57"/>
        <v>7049.6</v>
      </c>
      <c r="D619" s="19">
        <v>7049.6</v>
      </c>
      <c r="E619" s="19"/>
      <c r="F619" s="7"/>
      <c r="G619" s="7"/>
      <c r="H619" s="28"/>
      <c r="I619" s="7"/>
      <c r="J619" s="7"/>
      <c r="K619" s="7"/>
      <c r="L619" s="7">
        <v>2</v>
      </c>
      <c r="M619" s="21" t="s">
        <v>619</v>
      </c>
      <c r="N619" s="7"/>
      <c r="O619" s="8"/>
      <c r="Q619" s="2"/>
    </row>
    <row r="620" spans="1:17" ht="89.25" x14ac:dyDescent="0.2">
      <c r="A620" s="29">
        <v>54</v>
      </c>
      <c r="B620" s="7" t="s">
        <v>620</v>
      </c>
      <c r="C620" s="19">
        <f t="shared" si="57"/>
        <v>2454.1999999999998</v>
      </c>
      <c r="D620" s="19">
        <v>2454.1999999999998</v>
      </c>
      <c r="E620" s="19"/>
      <c r="F620" s="7"/>
      <c r="G620" s="7"/>
      <c r="H620" s="28"/>
      <c r="I620" s="7"/>
      <c r="J620" s="7"/>
      <c r="K620" s="7"/>
      <c r="L620" s="7">
        <v>4</v>
      </c>
      <c r="M620" s="21" t="s">
        <v>785</v>
      </c>
      <c r="N620" s="7"/>
      <c r="O620" s="8"/>
      <c r="Q620" s="2"/>
    </row>
    <row r="621" spans="1:17" ht="89.25" x14ac:dyDescent="0.2">
      <c r="A621" s="29">
        <v>55</v>
      </c>
      <c r="B621" s="7" t="s">
        <v>621</v>
      </c>
      <c r="C621" s="19">
        <f t="shared" si="57"/>
        <v>2436.6</v>
      </c>
      <c r="D621" s="19">
        <v>2436.6</v>
      </c>
      <c r="E621" s="19"/>
      <c r="F621" s="7"/>
      <c r="G621" s="7"/>
      <c r="H621" s="28"/>
      <c r="I621" s="7"/>
      <c r="J621" s="7"/>
      <c r="K621" s="7"/>
      <c r="L621" s="7">
        <v>4</v>
      </c>
      <c r="M621" s="21" t="s">
        <v>785</v>
      </c>
      <c r="N621" s="7"/>
      <c r="O621" s="8"/>
      <c r="Q621" s="2"/>
    </row>
    <row r="622" spans="1:17" ht="89.25" x14ac:dyDescent="0.2">
      <c r="A622" s="29">
        <v>56</v>
      </c>
      <c r="B622" s="7" t="s">
        <v>622</v>
      </c>
      <c r="C622" s="19">
        <f t="shared" si="57"/>
        <v>10840.8</v>
      </c>
      <c r="D622" s="19">
        <v>10840.8</v>
      </c>
      <c r="E622" s="19"/>
      <c r="F622" s="7"/>
      <c r="G622" s="7"/>
      <c r="H622" s="28"/>
      <c r="I622" s="7"/>
      <c r="J622" s="7"/>
      <c r="K622" s="7"/>
      <c r="L622" s="7">
        <v>2</v>
      </c>
      <c r="M622" s="21" t="s">
        <v>786</v>
      </c>
      <c r="N622" s="7"/>
      <c r="O622" s="8"/>
      <c r="Q622" s="2"/>
    </row>
    <row r="623" spans="1:17" ht="153" x14ac:dyDescent="0.2">
      <c r="A623" s="29">
        <v>57</v>
      </c>
      <c r="B623" s="7" t="s">
        <v>623</v>
      </c>
      <c r="C623" s="19">
        <f t="shared" si="57"/>
        <v>1947.3</v>
      </c>
      <c r="D623" s="19">
        <v>1947.3</v>
      </c>
      <c r="E623" s="19"/>
      <c r="F623" s="7">
        <v>82.5</v>
      </c>
      <c r="G623" s="7"/>
      <c r="H623" s="7">
        <v>82.5</v>
      </c>
      <c r="I623" s="7"/>
      <c r="J623" s="7"/>
      <c r="K623" s="7"/>
      <c r="L623" s="7">
        <v>2</v>
      </c>
      <c r="M623" s="21" t="s">
        <v>624</v>
      </c>
      <c r="N623" s="7"/>
      <c r="O623" s="8"/>
      <c r="Q623" s="2"/>
    </row>
    <row r="624" spans="1:17" ht="89.25" x14ac:dyDescent="0.2">
      <c r="A624" s="29">
        <v>58</v>
      </c>
      <c r="B624" s="7" t="s">
        <v>625</v>
      </c>
      <c r="C624" s="19">
        <f t="shared" si="57"/>
        <v>1980.8</v>
      </c>
      <c r="D624" s="19">
        <v>1980.8</v>
      </c>
      <c r="E624" s="19"/>
      <c r="F624" s="7"/>
      <c r="G624" s="7"/>
      <c r="H624" s="28"/>
      <c r="I624" s="7"/>
      <c r="J624" s="7"/>
      <c r="K624" s="7"/>
      <c r="L624" s="7">
        <v>2</v>
      </c>
      <c r="M624" s="21" t="s">
        <v>787</v>
      </c>
      <c r="N624" s="7"/>
      <c r="O624" s="8"/>
      <c r="Q624" s="2"/>
    </row>
    <row r="625" spans="1:17" ht="76.5" x14ac:dyDescent="0.2">
      <c r="A625" s="29">
        <v>59</v>
      </c>
      <c r="B625" s="7" t="s">
        <v>626</v>
      </c>
      <c r="C625" s="19">
        <f t="shared" si="57"/>
        <v>3162.7</v>
      </c>
      <c r="D625" s="19">
        <v>3162.7</v>
      </c>
      <c r="E625" s="19"/>
      <c r="F625" s="7"/>
      <c r="G625" s="7"/>
      <c r="H625" s="28"/>
      <c r="I625" s="7"/>
      <c r="J625" s="7"/>
      <c r="K625" s="7"/>
      <c r="L625" s="7">
        <v>4</v>
      </c>
      <c r="M625" s="21" t="s">
        <v>627</v>
      </c>
      <c r="N625" s="7"/>
      <c r="O625" s="8"/>
      <c r="Q625" s="2"/>
    </row>
    <row r="626" spans="1:17" ht="76.5" x14ac:dyDescent="0.2">
      <c r="A626" s="29">
        <v>60</v>
      </c>
      <c r="B626" s="7" t="s">
        <v>628</v>
      </c>
      <c r="C626" s="19">
        <f t="shared" si="57"/>
        <v>3342.3</v>
      </c>
      <c r="D626" s="19">
        <v>3152.3</v>
      </c>
      <c r="E626" s="19"/>
      <c r="F626" s="7"/>
      <c r="G626" s="7"/>
      <c r="H626" s="28"/>
      <c r="I626" s="7"/>
      <c r="J626" s="13">
        <v>190</v>
      </c>
      <c r="K626" s="7"/>
      <c r="L626" s="7">
        <v>4</v>
      </c>
      <c r="M626" s="21" t="s">
        <v>627</v>
      </c>
      <c r="N626" s="7"/>
      <c r="O626" s="8"/>
      <c r="Q626" s="2"/>
    </row>
    <row r="627" spans="1:17" ht="76.5" x14ac:dyDescent="0.2">
      <c r="A627" s="29">
        <v>61</v>
      </c>
      <c r="B627" s="7" t="s">
        <v>629</v>
      </c>
      <c r="C627" s="19">
        <f t="shared" si="57"/>
        <v>4539.3</v>
      </c>
      <c r="D627" s="19">
        <v>4485.3</v>
      </c>
      <c r="E627" s="19"/>
      <c r="F627" s="7"/>
      <c r="G627" s="7"/>
      <c r="H627" s="28"/>
      <c r="I627" s="7"/>
      <c r="J627" s="7">
        <v>54</v>
      </c>
      <c r="K627" s="7"/>
      <c r="L627" s="7">
        <v>4</v>
      </c>
      <c r="M627" s="21" t="s">
        <v>630</v>
      </c>
      <c r="N627" s="7"/>
      <c r="O627" s="8"/>
      <c r="Q627" s="2"/>
    </row>
    <row r="628" spans="1:17" ht="89.25" x14ac:dyDescent="0.2">
      <c r="A628" s="29">
        <v>62</v>
      </c>
      <c r="B628" s="7" t="s">
        <v>746</v>
      </c>
      <c r="C628" s="19">
        <f t="shared" si="57"/>
        <v>737.4</v>
      </c>
      <c r="D628" s="19">
        <v>737.4</v>
      </c>
      <c r="E628" s="19"/>
      <c r="F628" s="7"/>
      <c r="G628" s="7"/>
      <c r="H628" s="28"/>
      <c r="I628" s="7"/>
      <c r="J628" s="7"/>
      <c r="K628" s="7"/>
      <c r="L628" s="7">
        <v>4</v>
      </c>
      <c r="M628" s="21" t="s">
        <v>788</v>
      </c>
      <c r="N628" s="7"/>
      <c r="O628" s="8"/>
      <c r="Q628" s="2"/>
    </row>
    <row r="629" spans="1:17" ht="153" x14ac:dyDescent="0.2">
      <c r="A629" s="29">
        <v>63</v>
      </c>
      <c r="B629" s="7" t="s">
        <v>631</v>
      </c>
      <c r="C629" s="19">
        <f t="shared" si="57"/>
        <v>5199.8999999999996</v>
      </c>
      <c r="D629" s="19">
        <v>4217.7</v>
      </c>
      <c r="E629" s="19"/>
      <c r="F629" s="7">
        <v>135.9</v>
      </c>
      <c r="G629" s="7"/>
      <c r="H629" s="19">
        <v>135.9</v>
      </c>
      <c r="I629" s="7"/>
      <c r="J629" s="7">
        <v>982.2</v>
      </c>
      <c r="K629" s="7"/>
      <c r="L629" s="7">
        <v>2</v>
      </c>
      <c r="M629" s="21" t="s">
        <v>632</v>
      </c>
      <c r="N629" s="7"/>
      <c r="O629" s="8"/>
      <c r="Q629" s="2"/>
    </row>
    <row r="630" spans="1:17" ht="127.5" x14ac:dyDescent="0.2">
      <c r="A630" s="29">
        <v>64</v>
      </c>
      <c r="B630" s="7" t="s">
        <v>633</v>
      </c>
      <c r="C630" s="19">
        <f t="shared" si="57"/>
        <v>8091.3</v>
      </c>
      <c r="D630" s="19">
        <v>7861.3</v>
      </c>
      <c r="E630" s="19"/>
      <c r="F630" s="7"/>
      <c r="G630" s="7"/>
      <c r="H630" s="19"/>
      <c r="I630" s="7"/>
      <c r="J630" s="7">
        <v>230</v>
      </c>
      <c r="K630" s="7"/>
      <c r="L630" s="7">
        <v>2</v>
      </c>
      <c r="M630" s="21" t="s">
        <v>634</v>
      </c>
      <c r="N630" s="7"/>
      <c r="O630" s="8"/>
      <c r="Q630" s="2"/>
    </row>
    <row r="631" spans="1:17" ht="14.25" customHeight="1" x14ac:dyDescent="0.2">
      <c r="A631" s="29">
        <v>65</v>
      </c>
      <c r="B631" s="7" t="s">
        <v>635</v>
      </c>
      <c r="C631" s="19">
        <f t="shared" si="57"/>
        <v>3752.1</v>
      </c>
      <c r="D631" s="19">
        <v>3752.1</v>
      </c>
      <c r="E631" s="19"/>
      <c r="F631" s="7"/>
      <c r="G631" s="7"/>
      <c r="H631" s="28"/>
      <c r="I631" s="7"/>
      <c r="J631" s="7"/>
      <c r="K631" s="7"/>
      <c r="L631" s="7">
        <v>2</v>
      </c>
      <c r="M631" s="21" t="s">
        <v>636</v>
      </c>
      <c r="N631" s="7"/>
      <c r="O631" s="8"/>
      <c r="Q631" s="2"/>
    </row>
    <row r="632" spans="1:17" ht="89.25" x14ac:dyDescent="0.2">
      <c r="A632" s="29">
        <v>66</v>
      </c>
      <c r="B632" s="7" t="s">
        <v>637</v>
      </c>
      <c r="C632" s="19">
        <f t="shared" si="57"/>
        <v>3779.3</v>
      </c>
      <c r="D632" s="19">
        <v>3779.3</v>
      </c>
      <c r="E632" s="19"/>
      <c r="F632" s="7"/>
      <c r="G632" s="7"/>
      <c r="H632" s="28"/>
      <c r="I632" s="7"/>
      <c r="J632" s="7"/>
      <c r="K632" s="7"/>
      <c r="L632" s="7">
        <v>2</v>
      </c>
      <c r="M632" s="21" t="s">
        <v>638</v>
      </c>
      <c r="N632" s="7"/>
      <c r="O632" s="2"/>
      <c r="P632" s="2"/>
      <c r="Q632" s="2"/>
    </row>
    <row r="633" spans="1:17" ht="89.25" x14ac:dyDescent="0.2">
      <c r="A633" s="29">
        <v>67</v>
      </c>
      <c r="B633" s="7" t="s">
        <v>639</v>
      </c>
      <c r="C633" s="19">
        <f t="shared" si="57"/>
        <v>4200.1000000000004</v>
      </c>
      <c r="D633" s="19">
        <v>4200.1000000000004</v>
      </c>
      <c r="E633" s="19"/>
      <c r="F633" s="7"/>
      <c r="G633" s="8"/>
      <c r="I633" s="7"/>
      <c r="J633" s="7"/>
      <c r="K633" s="7"/>
      <c r="L633" s="7">
        <v>2</v>
      </c>
      <c r="M633" s="21" t="s">
        <v>640</v>
      </c>
      <c r="N633" s="7"/>
    </row>
    <row r="634" spans="1:17" x14ac:dyDescent="0.2">
      <c r="A634" s="30"/>
      <c r="B634" s="40" t="s">
        <v>714</v>
      </c>
      <c r="C634" s="27">
        <f>SUM(C567:C633)</f>
        <v>321775.79999999987</v>
      </c>
      <c r="D634" s="27">
        <f>SUM(D567:D633)</f>
        <v>285667.59999999986</v>
      </c>
      <c r="E634" s="27"/>
      <c r="F634" s="40">
        <f>SUM(F567:F633)</f>
        <v>1390.1</v>
      </c>
      <c r="G634" s="40"/>
      <c r="H634" s="27">
        <f>SUM(H567:H633)</f>
        <v>1335.8</v>
      </c>
      <c r="I634" s="40">
        <v>0</v>
      </c>
      <c r="J634" s="40">
        <f>SUM(J567:J633)</f>
        <v>13858.199999999999</v>
      </c>
      <c r="K634" s="40">
        <f>SUM(K567:K633)</f>
        <v>54.3</v>
      </c>
      <c r="L634" s="7"/>
      <c r="M634" s="7"/>
      <c r="N634" s="40"/>
    </row>
    <row r="635" spans="1:17" ht="21" customHeight="1" x14ac:dyDescent="0.2">
      <c r="A635" s="200" t="s">
        <v>750</v>
      </c>
      <c r="B635" s="201"/>
      <c r="C635" s="201"/>
      <c r="D635" s="201"/>
      <c r="E635" s="201"/>
      <c r="F635" s="201"/>
      <c r="G635" s="201"/>
      <c r="H635" s="201"/>
      <c r="I635" s="201"/>
      <c r="J635" s="201"/>
      <c r="K635" s="201"/>
      <c r="L635" s="201"/>
      <c r="M635" s="201"/>
      <c r="N635" s="201"/>
    </row>
    <row r="636" spans="1:17" ht="16.5" customHeight="1" x14ac:dyDescent="0.2">
      <c r="A636" s="24">
        <v>1</v>
      </c>
      <c r="B636" s="7" t="s">
        <v>539</v>
      </c>
      <c r="C636" s="7">
        <f>D636+J636</f>
        <v>276.2</v>
      </c>
      <c r="D636" s="7">
        <v>276.2</v>
      </c>
      <c r="E636" s="7"/>
      <c r="F636" s="7">
        <f>H636+K636</f>
        <v>276.2</v>
      </c>
      <c r="G636" s="7"/>
      <c r="H636" s="7">
        <v>276.2</v>
      </c>
      <c r="I636" s="7"/>
      <c r="J636" s="7"/>
      <c r="K636" s="7"/>
      <c r="L636" s="7">
        <v>5</v>
      </c>
      <c r="M636" s="7" t="s">
        <v>658</v>
      </c>
      <c r="N636" s="19" t="s">
        <v>765</v>
      </c>
    </row>
    <row r="637" spans="1:17" ht="15.75" customHeight="1" x14ac:dyDescent="0.2">
      <c r="A637" s="24">
        <v>2</v>
      </c>
      <c r="B637" s="7" t="s">
        <v>239</v>
      </c>
      <c r="C637" s="7">
        <f>SUM(D637,J637)</f>
        <v>77</v>
      </c>
      <c r="D637" s="7">
        <v>77</v>
      </c>
      <c r="E637" s="7"/>
      <c r="F637" s="7">
        <f>SUM(H637,K637)</f>
        <v>53.4</v>
      </c>
      <c r="G637" s="7"/>
      <c r="H637" s="7">
        <v>53.4</v>
      </c>
      <c r="I637" s="7"/>
      <c r="J637" s="7"/>
      <c r="K637" s="7"/>
      <c r="L637" s="7">
        <v>6</v>
      </c>
      <c r="M637" s="7" t="s">
        <v>658</v>
      </c>
      <c r="N637" s="19" t="s">
        <v>765</v>
      </c>
    </row>
    <row r="638" spans="1:17" ht="178.5" x14ac:dyDescent="0.2">
      <c r="A638" s="33">
        <v>3</v>
      </c>
      <c r="B638" s="37" t="s">
        <v>650</v>
      </c>
      <c r="C638" s="20">
        <v>262.60000000000002</v>
      </c>
      <c r="D638" s="20">
        <v>262.60000000000002</v>
      </c>
      <c r="E638" s="20"/>
      <c r="F638" s="20">
        <v>0</v>
      </c>
      <c r="G638" s="20"/>
      <c r="H638" s="28"/>
      <c r="I638" s="20">
        <v>262.60000000000002</v>
      </c>
      <c r="J638" s="20">
        <v>0</v>
      </c>
      <c r="K638" s="20">
        <v>0</v>
      </c>
      <c r="L638" s="21">
        <v>5</v>
      </c>
      <c r="M638" s="21" t="s">
        <v>649</v>
      </c>
      <c r="N638" s="30"/>
      <c r="O638" s="10"/>
      <c r="P638" s="10"/>
    </row>
    <row r="639" spans="1:17" ht="16.899999999999999" customHeight="1" x14ac:dyDescent="0.2">
      <c r="A639" s="33">
        <v>4</v>
      </c>
      <c r="B639" s="37" t="s">
        <v>651</v>
      </c>
      <c r="C639" s="20">
        <v>101.1</v>
      </c>
      <c r="D639" s="20">
        <v>101.1</v>
      </c>
      <c r="E639" s="20"/>
      <c r="F639" s="20">
        <v>0</v>
      </c>
      <c r="G639" s="86"/>
      <c r="I639" s="20">
        <v>101.1</v>
      </c>
      <c r="J639" s="20">
        <v>0</v>
      </c>
      <c r="K639" s="20">
        <v>0</v>
      </c>
      <c r="L639" s="21">
        <v>5</v>
      </c>
      <c r="M639" s="21" t="s">
        <v>649</v>
      </c>
      <c r="N639" s="30"/>
      <c r="O639" s="10"/>
      <c r="P639" s="10"/>
    </row>
    <row r="640" spans="1:17" s="14" customFormat="1" ht="36.75" customHeight="1" x14ac:dyDescent="0.2">
      <c r="A640" s="42"/>
      <c r="B640" s="39" t="s">
        <v>753</v>
      </c>
      <c r="C640" s="43">
        <f>SUM(C636:C639)</f>
        <v>716.9</v>
      </c>
      <c r="D640" s="43">
        <f>SUM(D636:D639)</f>
        <v>716.9</v>
      </c>
      <c r="E640" s="43"/>
      <c r="F640" s="43">
        <f>SUM(F636:F639)</f>
        <v>329.59999999999997</v>
      </c>
      <c r="G640" s="43"/>
      <c r="H640" s="75">
        <f>SUM(H636:H639)</f>
        <v>329.59999999999997</v>
      </c>
      <c r="I640" s="43">
        <f>SUM(I638:I639)</f>
        <v>363.70000000000005</v>
      </c>
      <c r="J640" s="43">
        <f>SUM(J638:J639)</f>
        <v>0</v>
      </c>
      <c r="K640" s="43">
        <f>SUM(K638:K639)</f>
        <v>0</v>
      </c>
      <c r="L640" s="42"/>
      <c r="M640" s="42"/>
      <c r="N640" s="42"/>
    </row>
    <row r="641" spans="1:14" s="14" customFormat="1" ht="26.25" customHeight="1" x14ac:dyDescent="0.2">
      <c r="A641" s="192" t="s">
        <v>737</v>
      </c>
      <c r="B641" s="193"/>
      <c r="C641" s="193"/>
      <c r="D641" s="193"/>
      <c r="E641" s="193"/>
      <c r="F641" s="193"/>
      <c r="G641" s="193"/>
      <c r="H641" s="193"/>
      <c r="I641" s="193"/>
      <c r="J641" s="193"/>
      <c r="K641" s="193"/>
      <c r="L641" s="193"/>
      <c r="M641" s="193"/>
      <c r="N641" s="194"/>
    </row>
    <row r="642" spans="1:14" s="14" customFormat="1" ht="15.75" customHeight="1" x14ac:dyDescent="0.2">
      <c r="A642" s="30">
        <v>1</v>
      </c>
      <c r="B642" s="37" t="s">
        <v>665</v>
      </c>
      <c r="C642" s="20">
        <v>129</v>
      </c>
      <c r="D642" s="20">
        <v>129</v>
      </c>
      <c r="E642" s="20"/>
      <c r="F642" s="20">
        <v>0</v>
      </c>
      <c r="G642" s="20"/>
      <c r="H642" s="28"/>
      <c r="I642" s="20">
        <v>0</v>
      </c>
      <c r="J642" s="20" t="s">
        <v>647</v>
      </c>
      <c r="K642" s="20">
        <v>0</v>
      </c>
      <c r="L642" s="21">
        <v>5</v>
      </c>
      <c r="M642" s="21"/>
      <c r="N642" s="30"/>
    </row>
    <row r="643" spans="1:14" s="14" customFormat="1" ht="15.75" customHeight="1" x14ac:dyDescent="0.2">
      <c r="A643" s="30">
        <f t="shared" ref="A643:A649" si="58">1+A642</f>
        <v>2</v>
      </c>
      <c r="B643" s="37" t="s">
        <v>666</v>
      </c>
      <c r="C643" s="20">
        <v>131</v>
      </c>
      <c r="D643" s="20">
        <v>131</v>
      </c>
      <c r="E643" s="20"/>
      <c r="F643" s="20">
        <v>0</v>
      </c>
      <c r="G643" s="20"/>
      <c r="H643" s="28"/>
      <c r="I643" s="20">
        <v>0</v>
      </c>
      <c r="J643" s="20" t="s">
        <v>647</v>
      </c>
      <c r="K643" s="20">
        <v>0</v>
      </c>
      <c r="L643" s="21">
        <v>5</v>
      </c>
      <c r="M643" s="21"/>
      <c r="N643" s="30"/>
    </row>
    <row r="644" spans="1:14" s="14" customFormat="1" ht="15.75" customHeight="1" x14ac:dyDescent="0.2">
      <c r="A644" s="30">
        <f t="shared" si="58"/>
        <v>3</v>
      </c>
      <c r="B644" s="37" t="s">
        <v>667</v>
      </c>
      <c r="C644" s="20">
        <v>168</v>
      </c>
      <c r="D644" s="20">
        <v>168</v>
      </c>
      <c r="E644" s="20"/>
      <c r="F644" s="20">
        <v>0</v>
      </c>
      <c r="G644" s="20"/>
      <c r="H644" s="28"/>
      <c r="I644" s="20">
        <v>0</v>
      </c>
      <c r="J644" s="20" t="s">
        <v>647</v>
      </c>
      <c r="K644" s="20">
        <v>0</v>
      </c>
      <c r="L644" s="21">
        <v>5</v>
      </c>
      <c r="M644" s="21"/>
      <c r="N644" s="30"/>
    </row>
    <row r="645" spans="1:14" s="14" customFormat="1" ht="15.75" customHeight="1" x14ac:dyDescent="0.2">
      <c r="A645" s="30">
        <f t="shared" si="58"/>
        <v>4</v>
      </c>
      <c r="B645" s="37" t="s">
        <v>668</v>
      </c>
      <c r="C645" s="20">
        <v>113</v>
      </c>
      <c r="D645" s="20">
        <v>113</v>
      </c>
      <c r="E645" s="20"/>
      <c r="F645" s="20">
        <v>0</v>
      </c>
      <c r="G645" s="20"/>
      <c r="H645" s="28"/>
      <c r="I645" s="20">
        <v>0</v>
      </c>
      <c r="J645" s="20" t="s">
        <v>647</v>
      </c>
      <c r="K645" s="20">
        <v>0</v>
      </c>
      <c r="L645" s="21">
        <v>5</v>
      </c>
      <c r="M645" s="21"/>
      <c r="N645" s="30"/>
    </row>
    <row r="646" spans="1:14" s="14" customFormat="1" ht="15.75" customHeight="1" x14ac:dyDescent="0.2">
      <c r="A646" s="30">
        <f t="shared" si="58"/>
        <v>5</v>
      </c>
      <c r="B646" s="37" t="s">
        <v>669</v>
      </c>
      <c r="C646" s="20">
        <v>62</v>
      </c>
      <c r="D646" s="20">
        <v>62</v>
      </c>
      <c r="E646" s="20"/>
      <c r="F646" s="20">
        <v>0</v>
      </c>
      <c r="G646" s="20"/>
      <c r="H646" s="28"/>
      <c r="I646" s="20">
        <v>0</v>
      </c>
      <c r="J646" s="20" t="s">
        <v>647</v>
      </c>
      <c r="K646" s="20">
        <v>0</v>
      </c>
      <c r="L646" s="21">
        <v>5</v>
      </c>
      <c r="M646" s="21"/>
      <c r="N646" s="30"/>
    </row>
    <row r="647" spans="1:14" s="14" customFormat="1" ht="15.75" customHeight="1" x14ac:dyDescent="0.2">
      <c r="A647" s="30">
        <f t="shared" si="58"/>
        <v>6</v>
      </c>
      <c r="B647" s="37" t="s">
        <v>670</v>
      </c>
      <c r="C647" s="20">
        <v>143</v>
      </c>
      <c r="D647" s="20">
        <v>143</v>
      </c>
      <c r="E647" s="20"/>
      <c r="F647" s="20">
        <v>0</v>
      </c>
      <c r="G647" s="20"/>
      <c r="H647" s="28"/>
      <c r="I647" s="20">
        <v>0</v>
      </c>
      <c r="J647" s="20" t="s">
        <v>647</v>
      </c>
      <c r="K647" s="20">
        <v>0</v>
      </c>
      <c r="L647" s="21">
        <v>5</v>
      </c>
      <c r="M647" s="21"/>
      <c r="N647" s="30"/>
    </row>
    <row r="648" spans="1:14" s="14" customFormat="1" ht="15.75" customHeight="1" x14ac:dyDescent="0.2">
      <c r="A648" s="30">
        <f t="shared" si="58"/>
        <v>7</v>
      </c>
      <c r="B648" s="37" t="s">
        <v>671</v>
      </c>
      <c r="C648" s="20">
        <v>129</v>
      </c>
      <c r="D648" s="20">
        <v>129</v>
      </c>
      <c r="E648" s="20"/>
      <c r="F648" s="20">
        <v>0</v>
      </c>
      <c r="G648" s="20"/>
      <c r="H648" s="28"/>
      <c r="I648" s="20">
        <v>0</v>
      </c>
      <c r="J648" s="20" t="s">
        <v>647</v>
      </c>
      <c r="K648" s="20">
        <v>0</v>
      </c>
      <c r="L648" s="21">
        <v>5</v>
      </c>
      <c r="M648" s="21"/>
      <c r="N648" s="30"/>
    </row>
    <row r="649" spans="1:14" s="14" customFormat="1" ht="15.75" customHeight="1" x14ac:dyDescent="0.2">
      <c r="A649" s="30">
        <f t="shared" si="58"/>
        <v>8</v>
      </c>
      <c r="B649" s="37" t="s">
        <v>686</v>
      </c>
      <c r="C649" s="20">
        <v>230</v>
      </c>
      <c r="D649" s="20">
        <v>230</v>
      </c>
      <c r="E649" s="20"/>
      <c r="F649" s="20">
        <v>0</v>
      </c>
      <c r="G649" s="20"/>
      <c r="H649" s="28"/>
      <c r="I649" s="20">
        <v>56.7</v>
      </c>
      <c r="J649" s="44" t="s">
        <v>647</v>
      </c>
      <c r="K649" s="20">
        <v>0</v>
      </c>
      <c r="L649" s="21">
        <v>5</v>
      </c>
      <c r="M649" s="21" t="s">
        <v>649</v>
      </c>
      <c r="N649" s="30"/>
    </row>
    <row r="650" spans="1:14" s="14" customFormat="1" ht="15.75" customHeight="1" x14ac:dyDescent="0.2">
      <c r="A650" s="45">
        <v>9</v>
      </c>
      <c r="B650" s="46" t="s">
        <v>689</v>
      </c>
      <c r="C650" s="20">
        <v>66.900000000000006</v>
      </c>
      <c r="D650" s="20">
        <v>66.900000000000006</v>
      </c>
      <c r="E650" s="20"/>
      <c r="F650" s="20">
        <v>0</v>
      </c>
      <c r="G650" s="20"/>
      <c r="H650" s="28"/>
      <c r="I650" s="20">
        <v>0</v>
      </c>
      <c r="J650" s="20" t="s">
        <v>647</v>
      </c>
      <c r="K650" s="20">
        <v>0</v>
      </c>
      <c r="L650" s="21">
        <v>5</v>
      </c>
      <c r="M650" s="21"/>
      <c r="N650" s="47"/>
    </row>
    <row r="651" spans="1:14" s="14" customFormat="1" ht="15.75" customHeight="1" x14ac:dyDescent="0.2">
      <c r="A651" s="45">
        <v>10</v>
      </c>
      <c r="B651" s="37" t="s">
        <v>693</v>
      </c>
      <c r="C651" s="20">
        <v>50</v>
      </c>
      <c r="D651" s="20">
        <v>50</v>
      </c>
      <c r="E651" s="20"/>
      <c r="F651" s="20">
        <v>0</v>
      </c>
      <c r="G651" s="20"/>
      <c r="H651" s="28"/>
      <c r="I651" s="20">
        <v>0</v>
      </c>
      <c r="J651" s="20" t="s">
        <v>647</v>
      </c>
      <c r="K651" s="20">
        <v>0</v>
      </c>
      <c r="L651" s="21">
        <v>5</v>
      </c>
      <c r="M651" s="21"/>
      <c r="N651" s="47"/>
    </row>
    <row r="652" spans="1:14" s="14" customFormat="1" ht="15.75" customHeight="1" x14ac:dyDescent="0.2">
      <c r="A652" s="45">
        <v>11</v>
      </c>
      <c r="B652" s="37" t="s">
        <v>694</v>
      </c>
      <c r="C652" s="20">
        <v>86.1</v>
      </c>
      <c r="D652" s="20">
        <v>86.1</v>
      </c>
      <c r="E652" s="20"/>
      <c r="F652" s="20">
        <v>0</v>
      </c>
      <c r="G652" s="20"/>
      <c r="H652" s="28"/>
      <c r="I652" s="20">
        <v>0</v>
      </c>
      <c r="J652" s="20" t="s">
        <v>647</v>
      </c>
      <c r="K652" s="20">
        <v>0</v>
      </c>
      <c r="L652" s="21">
        <v>5</v>
      </c>
      <c r="M652" s="21"/>
      <c r="N652" s="47"/>
    </row>
    <row r="653" spans="1:14" s="14" customFormat="1" ht="15.75" customHeight="1" x14ac:dyDescent="0.2">
      <c r="A653" s="45">
        <v>12</v>
      </c>
      <c r="B653" s="37" t="s">
        <v>688</v>
      </c>
      <c r="C653" s="20">
        <v>101</v>
      </c>
      <c r="D653" s="23">
        <v>101</v>
      </c>
      <c r="E653" s="23"/>
      <c r="F653" s="20">
        <v>0</v>
      </c>
      <c r="G653" s="86"/>
      <c r="H653"/>
      <c r="I653" s="20">
        <v>0</v>
      </c>
      <c r="J653" s="20" t="s">
        <v>647</v>
      </c>
      <c r="K653" s="20">
        <v>0</v>
      </c>
      <c r="L653" s="21">
        <v>5</v>
      </c>
      <c r="M653" s="21"/>
      <c r="N653" s="47"/>
    </row>
    <row r="654" spans="1:14" s="14" customFormat="1" ht="15.75" customHeight="1" x14ac:dyDescent="0.2">
      <c r="A654" s="45">
        <v>13</v>
      </c>
      <c r="B654" s="37" t="s">
        <v>690</v>
      </c>
      <c r="C654" s="20">
        <v>30</v>
      </c>
      <c r="D654" s="20">
        <v>30</v>
      </c>
      <c r="E654" s="20"/>
      <c r="F654" s="20">
        <v>0</v>
      </c>
      <c r="G654" s="20"/>
      <c r="H654" s="28"/>
      <c r="I654" s="20">
        <v>0</v>
      </c>
      <c r="J654" s="20" t="s">
        <v>647</v>
      </c>
      <c r="K654" s="20">
        <v>0</v>
      </c>
      <c r="L654" s="21">
        <v>5</v>
      </c>
      <c r="M654" s="21"/>
      <c r="N654" s="47"/>
    </row>
    <row r="655" spans="1:14" s="14" customFormat="1" ht="15.75" customHeight="1" x14ac:dyDescent="0.2">
      <c r="A655" s="45">
        <v>14</v>
      </c>
      <c r="B655" s="37" t="s">
        <v>691</v>
      </c>
      <c r="C655" s="20">
        <v>63.1</v>
      </c>
      <c r="D655" s="20">
        <v>63.1</v>
      </c>
      <c r="E655" s="20"/>
      <c r="F655" s="20">
        <v>0</v>
      </c>
      <c r="G655" s="20"/>
      <c r="H655" s="28"/>
      <c r="I655" s="20">
        <v>0</v>
      </c>
      <c r="J655" s="20" t="s">
        <v>647</v>
      </c>
      <c r="K655" s="20">
        <v>0</v>
      </c>
      <c r="L655" s="21">
        <v>5</v>
      </c>
      <c r="M655" s="21"/>
      <c r="N655" s="47"/>
    </row>
    <row r="656" spans="1:14" s="14" customFormat="1" ht="15.75" customHeight="1" x14ac:dyDescent="0.2">
      <c r="A656" s="45">
        <v>15</v>
      </c>
      <c r="B656" s="37" t="s">
        <v>692</v>
      </c>
      <c r="C656" s="20">
        <v>76.8</v>
      </c>
      <c r="D656" s="20">
        <v>76.8</v>
      </c>
      <c r="E656" s="20"/>
      <c r="F656" s="20">
        <v>0</v>
      </c>
      <c r="G656" s="20"/>
      <c r="H656" s="28"/>
      <c r="I656" s="20">
        <v>0</v>
      </c>
      <c r="J656" s="20" t="s">
        <v>647</v>
      </c>
      <c r="K656" s="20">
        <v>0</v>
      </c>
      <c r="L656" s="21">
        <v>5</v>
      </c>
      <c r="M656" s="21"/>
      <c r="N656" s="47"/>
    </row>
    <row r="657" spans="1:14" s="14" customFormat="1" ht="15.75" customHeight="1" x14ac:dyDescent="0.2">
      <c r="A657" s="45">
        <v>16</v>
      </c>
      <c r="B657" s="37" t="s">
        <v>712</v>
      </c>
      <c r="C657" s="20">
        <v>442.9</v>
      </c>
      <c r="D657" s="20">
        <v>442.9</v>
      </c>
      <c r="E657" s="20"/>
      <c r="F657" s="20">
        <v>0</v>
      </c>
      <c r="G657" s="20"/>
      <c r="H657" s="28"/>
      <c r="I657" s="20">
        <v>157.4</v>
      </c>
      <c r="J657" s="44" t="s">
        <v>647</v>
      </c>
      <c r="K657" s="20">
        <v>0</v>
      </c>
      <c r="L657" s="21">
        <v>4</v>
      </c>
      <c r="M657" s="21" t="s">
        <v>649</v>
      </c>
      <c r="N657" s="47"/>
    </row>
    <row r="658" spans="1:14" s="14" customFormat="1" ht="15.75" customHeight="1" x14ac:dyDescent="0.2">
      <c r="A658" s="45">
        <v>17</v>
      </c>
      <c r="B658" s="7" t="s">
        <v>742</v>
      </c>
      <c r="C658" s="20">
        <v>342.1</v>
      </c>
      <c r="D658" s="20">
        <v>342.1</v>
      </c>
      <c r="E658" s="20"/>
      <c r="F658" s="20"/>
      <c r="G658" s="20"/>
      <c r="H658" s="22"/>
      <c r="I658" s="20"/>
      <c r="J658" s="20"/>
      <c r="K658" s="20"/>
      <c r="L658" s="21"/>
      <c r="M658" s="21" t="s">
        <v>741</v>
      </c>
      <c r="N658" s="47"/>
    </row>
    <row r="659" spans="1:14" s="14" customFormat="1" ht="51.75" customHeight="1" x14ac:dyDescent="0.2">
      <c r="A659" s="45"/>
      <c r="B659" s="39" t="s">
        <v>738</v>
      </c>
      <c r="C659" s="43">
        <f>SUM(C642:C658)</f>
        <v>2363.8999999999996</v>
      </c>
      <c r="D659" s="48">
        <f>SUM(D642:D658)</f>
        <v>2363.8999999999996</v>
      </c>
      <c r="E659" s="48"/>
      <c r="F659" s="43">
        <f>SUM(F644:F657)</f>
        <v>0</v>
      </c>
      <c r="G659" s="43"/>
      <c r="H659" s="49"/>
      <c r="I659" s="43">
        <f>SUM(I642:I658)</f>
        <v>214.10000000000002</v>
      </c>
      <c r="J659" s="43">
        <f>SUM(J644:J657)</f>
        <v>0</v>
      </c>
      <c r="K659" s="43">
        <f>SUM(K644:K657)</f>
        <v>0</v>
      </c>
      <c r="L659" s="42"/>
      <c r="M659" s="42"/>
      <c r="N659" s="42"/>
    </row>
    <row r="660" spans="1:14" s="14" customFormat="1" ht="22.5" customHeight="1" x14ac:dyDescent="0.2">
      <c r="A660" s="197" t="s">
        <v>748</v>
      </c>
      <c r="B660" s="198"/>
      <c r="C660" s="198"/>
      <c r="D660" s="198"/>
      <c r="E660" s="198"/>
      <c r="F660" s="198"/>
      <c r="G660" s="198"/>
      <c r="H660" s="198"/>
      <c r="I660" s="198"/>
      <c r="J660" s="198"/>
      <c r="K660" s="198"/>
      <c r="L660" s="198"/>
      <c r="M660" s="198"/>
      <c r="N660" s="199"/>
    </row>
    <row r="661" spans="1:14" s="14" customFormat="1" ht="24.75" customHeight="1" x14ac:dyDescent="0.2">
      <c r="A661" s="33">
        <v>1</v>
      </c>
      <c r="B661" s="37" t="s">
        <v>659</v>
      </c>
      <c r="C661" s="20">
        <v>5448</v>
      </c>
      <c r="D661" s="49"/>
      <c r="E661" s="49"/>
      <c r="F661" s="20">
        <v>0</v>
      </c>
      <c r="G661" s="20"/>
      <c r="H661" s="49"/>
      <c r="I661" s="20">
        <v>5448</v>
      </c>
      <c r="J661" s="20" t="s">
        <v>647</v>
      </c>
      <c r="K661" s="20">
        <v>0</v>
      </c>
      <c r="L661" s="21">
        <v>4</v>
      </c>
      <c r="M661" s="21" t="s">
        <v>660</v>
      </c>
      <c r="N661" s="50" t="s">
        <v>672</v>
      </c>
    </row>
    <row r="662" spans="1:14" s="14" customFormat="1" ht="25.5" customHeight="1" x14ac:dyDescent="0.2">
      <c r="A662" s="33">
        <v>2</v>
      </c>
      <c r="B662" s="37" t="s">
        <v>661</v>
      </c>
      <c r="C662" s="20">
        <v>5347</v>
      </c>
      <c r="D662" s="49"/>
      <c r="E662" s="49"/>
      <c r="F662" s="20">
        <v>0</v>
      </c>
      <c r="G662" s="20"/>
      <c r="H662" s="49"/>
      <c r="I662" s="20">
        <v>5347</v>
      </c>
      <c r="J662" s="20" t="s">
        <v>647</v>
      </c>
      <c r="K662" s="20">
        <v>0</v>
      </c>
      <c r="L662" s="21">
        <v>4</v>
      </c>
      <c r="M662" s="21" t="s">
        <v>660</v>
      </c>
      <c r="N662" s="50" t="s">
        <v>672</v>
      </c>
    </row>
    <row r="663" spans="1:14" s="14" customFormat="1" ht="51.75" customHeight="1" x14ac:dyDescent="0.2">
      <c r="A663" s="33">
        <v>3</v>
      </c>
      <c r="B663" s="37" t="s">
        <v>673</v>
      </c>
      <c r="C663" s="20">
        <v>2768.4</v>
      </c>
      <c r="D663" s="49"/>
      <c r="E663" s="49"/>
      <c r="F663" s="20">
        <v>2320.1999999999998</v>
      </c>
      <c r="G663" s="20"/>
      <c r="H663" s="49"/>
      <c r="I663" s="20"/>
      <c r="J663" s="20">
        <v>392.4</v>
      </c>
      <c r="K663" s="20" t="s">
        <v>647</v>
      </c>
      <c r="L663" s="21">
        <v>4</v>
      </c>
      <c r="M663" s="21" t="s">
        <v>756</v>
      </c>
      <c r="N663" s="50" t="s">
        <v>672</v>
      </c>
    </row>
    <row r="664" spans="1:14" s="14" customFormat="1" ht="51.75" customHeight="1" x14ac:dyDescent="0.2">
      <c r="A664" s="33">
        <v>4</v>
      </c>
      <c r="B664" s="37" t="s">
        <v>674</v>
      </c>
      <c r="C664" s="20">
        <v>998.2</v>
      </c>
      <c r="D664" s="20">
        <v>912.9</v>
      </c>
      <c r="E664" s="20"/>
      <c r="F664" s="20">
        <v>998.2</v>
      </c>
      <c r="G664" s="20"/>
      <c r="H664" s="20">
        <v>912.9</v>
      </c>
      <c r="I664" s="20"/>
      <c r="J664" s="20">
        <v>85.3</v>
      </c>
      <c r="K664" s="20">
        <v>85.3</v>
      </c>
      <c r="L664" s="21">
        <v>4</v>
      </c>
      <c r="M664" s="21" t="s">
        <v>756</v>
      </c>
      <c r="N664" s="50" t="s">
        <v>672</v>
      </c>
    </row>
    <row r="665" spans="1:14" s="14" customFormat="1" ht="53.25" customHeight="1" x14ac:dyDescent="0.2">
      <c r="A665" s="33">
        <v>5</v>
      </c>
      <c r="B665" s="37" t="s">
        <v>675</v>
      </c>
      <c r="C665" s="20">
        <v>1150.2</v>
      </c>
      <c r="D665" s="20">
        <v>882.5</v>
      </c>
      <c r="E665" s="20"/>
      <c r="F665" s="20">
        <v>1150.2</v>
      </c>
      <c r="G665" s="20"/>
      <c r="H665" s="20">
        <v>882.5</v>
      </c>
      <c r="I665" s="20"/>
      <c r="J665" s="20">
        <v>267.7</v>
      </c>
      <c r="K665" s="20">
        <v>267.7</v>
      </c>
      <c r="L665" s="21">
        <v>4</v>
      </c>
      <c r="M665" s="21" t="s">
        <v>756</v>
      </c>
      <c r="N665" s="50" t="s">
        <v>672</v>
      </c>
    </row>
    <row r="666" spans="1:14" s="14" customFormat="1" ht="51" customHeight="1" x14ac:dyDescent="0.2">
      <c r="A666" s="33">
        <v>6</v>
      </c>
      <c r="B666" s="37" t="s">
        <v>676</v>
      </c>
      <c r="C666" s="20">
        <v>1252.4000000000001</v>
      </c>
      <c r="D666" s="20">
        <v>1124.3</v>
      </c>
      <c r="E666" s="20"/>
      <c r="F666" s="20">
        <v>1252.4000000000001</v>
      </c>
      <c r="G666" s="20"/>
      <c r="H666" s="20">
        <v>1124.3</v>
      </c>
      <c r="I666" s="20"/>
      <c r="J666" s="20">
        <v>128.1</v>
      </c>
      <c r="K666" s="20">
        <v>128.1</v>
      </c>
      <c r="L666" s="21">
        <v>4</v>
      </c>
      <c r="M666" s="21" t="s">
        <v>756</v>
      </c>
      <c r="N666" s="50" t="s">
        <v>672</v>
      </c>
    </row>
    <row r="667" spans="1:14" s="14" customFormat="1" ht="51.75" customHeight="1" x14ac:dyDescent="0.2">
      <c r="A667" s="33">
        <v>7</v>
      </c>
      <c r="B667" s="37" t="s">
        <v>677</v>
      </c>
      <c r="C667" s="20">
        <v>6049.4</v>
      </c>
      <c r="D667" s="20">
        <v>4986.8999999999996</v>
      </c>
      <c r="E667" s="20"/>
      <c r="F667" s="20">
        <v>5232.1000000000004</v>
      </c>
      <c r="G667" s="20"/>
      <c r="H667" s="20">
        <v>4986.8999999999996</v>
      </c>
      <c r="I667" s="20"/>
      <c r="J667" s="20">
        <v>1026.4000000000001</v>
      </c>
      <c r="K667" s="20">
        <v>245.2</v>
      </c>
      <c r="L667" s="21">
        <v>4</v>
      </c>
      <c r="M667" s="21" t="s">
        <v>756</v>
      </c>
      <c r="N667" s="50" t="s">
        <v>672</v>
      </c>
    </row>
    <row r="668" spans="1:14" s="14" customFormat="1" ht="39.75" customHeight="1" x14ac:dyDescent="0.2">
      <c r="A668" s="33">
        <v>8</v>
      </c>
      <c r="B668" s="37" t="s">
        <v>679</v>
      </c>
      <c r="C668" s="20">
        <v>3151</v>
      </c>
      <c r="D668" s="49"/>
      <c r="E668" s="49"/>
      <c r="F668" s="20">
        <v>0</v>
      </c>
      <c r="G668" s="20"/>
      <c r="H668" s="49"/>
      <c r="I668" s="20">
        <v>3151</v>
      </c>
      <c r="J668" s="20" t="s">
        <v>647</v>
      </c>
      <c r="K668" s="20">
        <v>0</v>
      </c>
      <c r="L668" s="21">
        <v>4</v>
      </c>
      <c r="M668" s="21" t="s">
        <v>663</v>
      </c>
      <c r="N668" s="50" t="s">
        <v>672</v>
      </c>
    </row>
    <row r="669" spans="1:14" s="14" customFormat="1" ht="18.75" customHeight="1" x14ac:dyDescent="0.2">
      <c r="A669" s="33">
        <v>9</v>
      </c>
      <c r="B669" s="37" t="s">
        <v>680</v>
      </c>
      <c r="C669" s="20">
        <v>3881</v>
      </c>
      <c r="D669" s="49"/>
      <c r="E669" s="49"/>
      <c r="F669" s="20">
        <v>0</v>
      </c>
      <c r="G669" s="20"/>
      <c r="H669" s="49"/>
      <c r="I669" s="20">
        <v>3881</v>
      </c>
      <c r="J669" s="20" t="s">
        <v>647</v>
      </c>
      <c r="K669" s="20">
        <v>0</v>
      </c>
      <c r="L669" s="21">
        <v>4</v>
      </c>
      <c r="M669" s="21" t="s">
        <v>648</v>
      </c>
      <c r="N669" s="50" t="s">
        <v>672</v>
      </c>
    </row>
    <row r="670" spans="1:14" s="14" customFormat="1" ht="20.25" customHeight="1" x14ac:dyDescent="0.2">
      <c r="A670" s="33">
        <v>10</v>
      </c>
      <c r="B670" s="37" t="s">
        <v>681</v>
      </c>
      <c r="C670" s="20">
        <v>3940</v>
      </c>
      <c r="D670" s="49"/>
      <c r="E670" s="49"/>
      <c r="F670" s="20">
        <v>0</v>
      </c>
      <c r="G670" s="20"/>
      <c r="H670" s="49"/>
      <c r="I670" s="20">
        <v>3940</v>
      </c>
      <c r="J670" s="20" t="s">
        <v>647</v>
      </c>
      <c r="K670" s="20">
        <v>0</v>
      </c>
      <c r="L670" s="21">
        <v>4</v>
      </c>
      <c r="M670" s="21" t="s">
        <v>648</v>
      </c>
      <c r="N670" s="50" t="s">
        <v>672</v>
      </c>
    </row>
    <row r="671" spans="1:14" s="14" customFormat="1" ht="20.25" customHeight="1" x14ac:dyDescent="0.2">
      <c r="A671" s="33">
        <v>11</v>
      </c>
      <c r="B671" s="37" t="s">
        <v>682</v>
      </c>
      <c r="C671" s="20">
        <v>4860</v>
      </c>
      <c r="D671" s="49"/>
      <c r="E671" s="49"/>
      <c r="F671" s="20">
        <v>0</v>
      </c>
      <c r="G671" s="20"/>
      <c r="H671" s="49"/>
      <c r="I671" s="20">
        <v>4860</v>
      </c>
      <c r="J671" s="20" t="s">
        <v>647</v>
      </c>
      <c r="K671" s="20">
        <v>0</v>
      </c>
      <c r="L671" s="21">
        <v>4</v>
      </c>
      <c r="M671" s="21" t="s">
        <v>648</v>
      </c>
      <c r="N671" s="50" t="s">
        <v>672</v>
      </c>
    </row>
    <row r="672" spans="1:14" s="14" customFormat="1" ht="20.25" customHeight="1" x14ac:dyDescent="0.2">
      <c r="A672" s="33">
        <v>12</v>
      </c>
      <c r="B672" s="37" t="s">
        <v>683</v>
      </c>
      <c r="C672" s="20">
        <v>4633</v>
      </c>
      <c r="D672" s="49"/>
      <c r="E672" s="49"/>
      <c r="F672" s="20">
        <v>0</v>
      </c>
      <c r="G672" s="20"/>
      <c r="H672" s="49"/>
      <c r="I672" s="20">
        <v>4633</v>
      </c>
      <c r="J672" s="20" t="s">
        <v>647</v>
      </c>
      <c r="K672" s="20">
        <v>0</v>
      </c>
      <c r="L672" s="21">
        <v>4</v>
      </c>
      <c r="M672" s="21" t="s">
        <v>648</v>
      </c>
      <c r="N672" s="50" t="s">
        <v>672</v>
      </c>
    </row>
    <row r="673" spans="1:14" s="14" customFormat="1" ht="20.25" customHeight="1" x14ac:dyDescent="0.2">
      <c r="A673" s="33">
        <v>13</v>
      </c>
      <c r="B673" s="37" t="s">
        <v>684</v>
      </c>
      <c r="C673" s="20">
        <v>2958</v>
      </c>
      <c r="D673" s="49"/>
      <c r="E673" s="49"/>
      <c r="F673" s="20">
        <v>0</v>
      </c>
      <c r="G673" s="20"/>
      <c r="H673" s="49"/>
      <c r="I673" s="20">
        <v>2958</v>
      </c>
      <c r="J673" s="20" t="s">
        <v>647</v>
      </c>
      <c r="K673" s="20">
        <v>0</v>
      </c>
      <c r="L673" s="21">
        <v>4</v>
      </c>
      <c r="M673" s="21" t="s">
        <v>648</v>
      </c>
      <c r="N673" s="50" t="s">
        <v>672</v>
      </c>
    </row>
    <row r="674" spans="1:14" s="14" customFormat="1" ht="15.75" customHeight="1" x14ac:dyDescent="0.2">
      <c r="A674" s="33">
        <v>14</v>
      </c>
      <c r="B674" s="37" t="s">
        <v>685</v>
      </c>
      <c r="C674" s="20">
        <v>2958</v>
      </c>
      <c r="D674" s="49"/>
      <c r="E674" s="49"/>
      <c r="F674" s="20">
        <v>0</v>
      </c>
      <c r="G674" s="20"/>
      <c r="H674" s="49"/>
      <c r="I674" s="20">
        <v>2958</v>
      </c>
      <c r="J674" s="20" t="s">
        <v>647</v>
      </c>
      <c r="K674" s="20">
        <v>0</v>
      </c>
      <c r="L674" s="21">
        <v>4</v>
      </c>
      <c r="M674" s="21" t="s">
        <v>648</v>
      </c>
      <c r="N674" s="50" t="s">
        <v>672</v>
      </c>
    </row>
    <row r="675" spans="1:14" s="14" customFormat="1" ht="25.5" customHeight="1" x14ac:dyDescent="0.2">
      <c r="A675" s="33">
        <v>15</v>
      </c>
      <c r="B675" s="37" t="s">
        <v>687</v>
      </c>
      <c r="C675" s="20">
        <v>5417.7</v>
      </c>
      <c r="D675" s="49"/>
      <c r="E675" s="49"/>
      <c r="F675" s="20">
        <v>0</v>
      </c>
      <c r="G675" s="20"/>
      <c r="H675" s="49"/>
      <c r="I675" s="20">
        <v>5417.7</v>
      </c>
      <c r="J675" s="20">
        <v>2935.7</v>
      </c>
      <c r="K675" s="20">
        <v>0</v>
      </c>
      <c r="L675" s="21">
        <v>4</v>
      </c>
      <c r="M675" s="25" t="s">
        <v>662</v>
      </c>
      <c r="N675" s="50" t="s">
        <v>672</v>
      </c>
    </row>
    <row r="676" spans="1:14" s="14" customFormat="1" ht="25.5" customHeight="1" x14ac:dyDescent="0.2">
      <c r="A676" s="33">
        <v>16</v>
      </c>
      <c r="B676" s="37" t="s">
        <v>759</v>
      </c>
      <c r="C676" s="20">
        <v>3331.1</v>
      </c>
      <c r="D676" s="49"/>
      <c r="E676" s="49"/>
      <c r="F676" s="20">
        <v>0</v>
      </c>
      <c r="G676" s="20"/>
      <c r="H676" s="49"/>
      <c r="I676" s="20">
        <v>3331.1</v>
      </c>
      <c r="J676" s="20">
        <v>2126.5</v>
      </c>
      <c r="K676" s="20">
        <v>0</v>
      </c>
      <c r="L676" s="21">
        <v>2</v>
      </c>
      <c r="M676" s="25" t="s">
        <v>662</v>
      </c>
      <c r="N676" s="50" t="s">
        <v>672</v>
      </c>
    </row>
    <row r="677" spans="1:14" s="14" customFormat="1" ht="46.5" customHeight="1" x14ac:dyDescent="0.2">
      <c r="A677" s="33">
        <v>17</v>
      </c>
      <c r="B677" s="37" t="s">
        <v>762</v>
      </c>
      <c r="C677" s="20">
        <v>2930.3</v>
      </c>
      <c r="D677" s="49"/>
      <c r="E677" s="49"/>
      <c r="F677" s="20">
        <v>0</v>
      </c>
      <c r="G677" s="20"/>
      <c r="H677" s="49"/>
      <c r="I677" s="20">
        <v>2930.3</v>
      </c>
      <c r="J677" s="20">
        <v>0</v>
      </c>
      <c r="K677" s="20">
        <v>0</v>
      </c>
      <c r="L677" s="21"/>
      <c r="M677" s="25" t="s">
        <v>760</v>
      </c>
      <c r="N677" s="62" t="s">
        <v>761</v>
      </c>
    </row>
    <row r="678" spans="1:14" s="14" customFormat="1" ht="33" customHeight="1" x14ac:dyDescent="0.2">
      <c r="A678" s="33">
        <v>18</v>
      </c>
      <c r="B678" s="37" t="s">
        <v>696</v>
      </c>
      <c r="C678" s="20">
        <v>3991</v>
      </c>
      <c r="D678" s="49"/>
      <c r="E678" s="49"/>
      <c r="F678" s="20">
        <v>0</v>
      </c>
      <c r="G678" s="20"/>
      <c r="H678" s="49"/>
      <c r="I678" s="20">
        <v>3991</v>
      </c>
      <c r="J678" s="20">
        <v>2279</v>
      </c>
      <c r="K678" s="20">
        <v>0</v>
      </c>
      <c r="L678" s="21">
        <v>4</v>
      </c>
      <c r="M678" s="25" t="s">
        <v>664</v>
      </c>
      <c r="N678" s="50" t="s">
        <v>672</v>
      </c>
    </row>
    <row r="679" spans="1:14" s="14" customFormat="1" ht="33.75" customHeight="1" x14ac:dyDescent="0.2">
      <c r="A679" s="33">
        <v>19</v>
      </c>
      <c r="B679" s="37" t="s">
        <v>764</v>
      </c>
      <c r="C679" s="20">
        <v>1686</v>
      </c>
      <c r="D679" s="20">
        <v>1686</v>
      </c>
      <c r="E679" s="20"/>
      <c r="F679" s="7">
        <f>SUM(H679,K679)</f>
        <v>1638</v>
      </c>
      <c r="G679" s="7"/>
      <c r="H679" s="19">
        <v>1638</v>
      </c>
      <c r="I679" s="20">
        <v>0</v>
      </c>
      <c r="J679" s="20" t="s">
        <v>647</v>
      </c>
      <c r="K679" s="20" t="s">
        <v>647</v>
      </c>
      <c r="L679" s="21">
        <v>4</v>
      </c>
      <c r="M679" s="25" t="s">
        <v>655</v>
      </c>
      <c r="N679" s="50" t="s">
        <v>763</v>
      </c>
    </row>
    <row r="680" spans="1:14" s="14" customFormat="1" ht="13.5" customHeight="1" x14ac:dyDescent="0.2">
      <c r="A680" s="33">
        <v>20</v>
      </c>
      <c r="B680" s="7" t="s">
        <v>529</v>
      </c>
      <c r="C680" s="7">
        <v>152.80000000000001</v>
      </c>
      <c r="D680" s="7">
        <v>152.80000000000001</v>
      </c>
      <c r="E680" s="7">
        <v>79.400000000000006</v>
      </c>
      <c r="F680" s="7">
        <v>73.400000000000006</v>
      </c>
      <c r="G680" s="7"/>
      <c r="H680" s="7">
        <v>73.400000000000006</v>
      </c>
      <c r="I680" s="7"/>
      <c r="J680" s="7"/>
      <c r="K680" s="7"/>
      <c r="L680" s="7">
        <v>5</v>
      </c>
      <c r="M680" s="25" t="s">
        <v>747</v>
      </c>
      <c r="N680" s="50" t="s">
        <v>672</v>
      </c>
    </row>
    <row r="681" spans="1:14" s="14" customFormat="1" ht="14.25" customHeight="1" x14ac:dyDescent="0.2">
      <c r="A681" s="33">
        <v>21</v>
      </c>
      <c r="B681" s="7" t="s">
        <v>530</v>
      </c>
      <c r="C681" s="7">
        <v>93.1</v>
      </c>
      <c r="D681" s="7">
        <v>71.5</v>
      </c>
      <c r="E681" s="7"/>
      <c r="F681" s="7">
        <f>SUM(H681,K681)</f>
        <v>92</v>
      </c>
      <c r="G681" s="7"/>
      <c r="H681" s="7">
        <v>70.400000000000006</v>
      </c>
      <c r="I681" s="7"/>
      <c r="J681" s="7">
        <v>21.6</v>
      </c>
      <c r="K681" s="7">
        <v>21.6</v>
      </c>
      <c r="L681" s="7">
        <v>5</v>
      </c>
      <c r="M681" s="25" t="s">
        <v>747</v>
      </c>
      <c r="N681" s="50" t="s">
        <v>672</v>
      </c>
    </row>
    <row r="682" spans="1:14" s="14" customFormat="1" ht="22.5" customHeight="1" x14ac:dyDescent="0.2">
      <c r="A682" s="33">
        <v>22</v>
      </c>
      <c r="B682" s="37" t="s">
        <v>697</v>
      </c>
      <c r="C682" s="20">
        <v>6250.1</v>
      </c>
      <c r="D682" s="49"/>
      <c r="E682" s="49"/>
      <c r="F682" s="20">
        <v>0</v>
      </c>
      <c r="G682" s="20"/>
      <c r="H682" s="49"/>
      <c r="I682" s="20">
        <v>6250.1</v>
      </c>
      <c r="J682" s="20">
        <v>3956.7</v>
      </c>
      <c r="K682" s="20">
        <v>0</v>
      </c>
      <c r="L682" s="21">
        <v>4</v>
      </c>
      <c r="M682" s="25" t="s">
        <v>662</v>
      </c>
      <c r="N682" s="50" t="s">
        <v>672</v>
      </c>
    </row>
    <row r="683" spans="1:14" s="14" customFormat="1" ht="24.75" customHeight="1" x14ac:dyDescent="0.2">
      <c r="A683" s="33">
        <v>23</v>
      </c>
      <c r="B683" s="37" t="s">
        <v>698</v>
      </c>
      <c r="C683" s="20">
        <v>3118.5</v>
      </c>
      <c r="D683" s="49"/>
      <c r="E683" s="49"/>
      <c r="F683" s="20">
        <v>0</v>
      </c>
      <c r="G683" s="20"/>
      <c r="H683" s="49"/>
      <c r="I683" s="20">
        <v>3118.5</v>
      </c>
      <c r="J683" s="20">
        <v>1460.7</v>
      </c>
      <c r="K683" s="20">
        <v>0</v>
      </c>
      <c r="L683" s="21">
        <v>4</v>
      </c>
      <c r="M683" s="25" t="s">
        <v>662</v>
      </c>
      <c r="N683" s="50" t="s">
        <v>672</v>
      </c>
    </row>
    <row r="684" spans="1:14" s="14" customFormat="1" ht="22.5" customHeight="1" x14ac:dyDescent="0.2">
      <c r="A684" s="33">
        <v>24</v>
      </c>
      <c r="B684" s="37" t="s">
        <v>699</v>
      </c>
      <c r="C684" s="20">
        <v>6431</v>
      </c>
      <c r="D684" s="49"/>
      <c r="E684" s="49"/>
      <c r="F684" s="20">
        <v>0</v>
      </c>
      <c r="G684" s="20"/>
      <c r="H684" s="49"/>
      <c r="I684" s="20">
        <v>6431</v>
      </c>
      <c r="J684" s="20">
        <v>287.2</v>
      </c>
      <c r="K684" s="20">
        <v>0</v>
      </c>
      <c r="L684" s="21">
        <v>2</v>
      </c>
      <c r="M684" s="25" t="s">
        <v>662</v>
      </c>
      <c r="N684" s="50" t="s">
        <v>672</v>
      </c>
    </row>
    <row r="685" spans="1:14" s="14" customFormat="1" ht="14.25" customHeight="1" x14ac:dyDescent="0.2">
      <c r="A685" s="33">
        <v>25</v>
      </c>
      <c r="B685" s="37" t="s">
        <v>718</v>
      </c>
      <c r="C685" s="20">
        <v>4177</v>
      </c>
      <c r="D685" s="49"/>
      <c r="E685" s="49"/>
      <c r="F685" s="20">
        <v>0</v>
      </c>
      <c r="G685" s="20"/>
      <c r="H685" s="49"/>
      <c r="I685" s="20">
        <v>4177</v>
      </c>
      <c r="J685" s="20" t="s">
        <v>647</v>
      </c>
      <c r="K685" s="20">
        <v>0</v>
      </c>
      <c r="L685" s="21">
        <v>4</v>
      </c>
      <c r="M685" s="25" t="s">
        <v>654</v>
      </c>
      <c r="N685" s="50" t="s">
        <v>672</v>
      </c>
    </row>
    <row r="686" spans="1:14" s="14" customFormat="1" ht="23.25" customHeight="1" x14ac:dyDescent="0.2">
      <c r="A686" s="33">
        <v>26</v>
      </c>
      <c r="B686" s="37" t="s">
        <v>700</v>
      </c>
      <c r="C686" s="20">
        <v>2186</v>
      </c>
      <c r="D686" s="49"/>
      <c r="E686" s="49"/>
      <c r="F686" s="20">
        <v>0</v>
      </c>
      <c r="G686" s="20"/>
      <c r="H686" s="49"/>
      <c r="I686" s="20">
        <v>2186</v>
      </c>
      <c r="J686" s="20">
        <v>678</v>
      </c>
      <c r="K686" s="20">
        <v>0</v>
      </c>
      <c r="L686" s="21">
        <v>4</v>
      </c>
      <c r="M686" s="25" t="s">
        <v>657</v>
      </c>
      <c r="N686" s="50" t="s">
        <v>672</v>
      </c>
    </row>
    <row r="687" spans="1:14" s="14" customFormat="1" ht="22.5" customHeight="1" x14ac:dyDescent="0.2">
      <c r="A687" s="33">
        <v>27</v>
      </c>
      <c r="B687" s="37" t="s">
        <v>701</v>
      </c>
      <c r="C687" s="20">
        <v>1000</v>
      </c>
      <c r="D687" s="49"/>
      <c r="E687" s="49"/>
      <c r="F687" s="20">
        <v>0</v>
      </c>
      <c r="G687" s="20"/>
      <c r="H687" s="49"/>
      <c r="I687" s="20">
        <v>1000</v>
      </c>
      <c r="J687" s="20">
        <v>414</v>
      </c>
      <c r="K687" s="20">
        <v>0</v>
      </c>
      <c r="L687" s="21">
        <v>4</v>
      </c>
      <c r="M687" s="25" t="s">
        <v>657</v>
      </c>
      <c r="N687" s="50" t="s">
        <v>672</v>
      </c>
    </row>
    <row r="688" spans="1:14" s="14" customFormat="1" ht="34.5" customHeight="1" x14ac:dyDescent="0.2">
      <c r="A688" s="33">
        <v>28</v>
      </c>
      <c r="B688" s="37" t="s">
        <v>702</v>
      </c>
      <c r="C688" s="20">
        <v>1507</v>
      </c>
      <c r="D688" s="49"/>
      <c r="E688" s="49"/>
      <c r="F688" s="20">
        <v>0</v>
      </c>
      <c r="G688" s="20"/>
      <c r="H688" s="49"/>
      <c r="I688" s="20">
        <v>0</v>
      </c>
      <c r="J688" s="20" t="s">
        <v>647</v>
      </c>
      <c r="K688" s="20">
        <v>0</v>
      </c>
      <c r="L688" s="21">
        <v>4</v>
      </c>
      <c r="M688" s="25" t="s">
        <v>653</v>
      </c>
      <c r="N688" s="50" t="s">
        <v>672</v>
      </c>
    </row>
    <row r="689" spans="1:14" s="14" customFormat="1" ht="14.25" customHeight="1" x14ac:dyDescent="0.2">
      <c r="A689" s="33">
        <v>29</v>
      </c>
      <c r="B689" s="37" t="s">
        <v>705</v>
      </c>
      <c r="C689" s="20">
        <v>635.29999999999995</v>
      </c>
      <c r="D689" s="49"/>
      <c r="E689" s="49"/>
      <c r="F689" s="20">
        <v>0</v>
      </c>
      <c r="G689" s="20"/>
      <c r="H689" s="49"/>
      <c r="I689" s="20">
        <v>635.29999999999995</v>
      </c>
      <c r="J689" s="20">
        <v>292.5</v>
      </c>
      <c r="K689" s="20">
        <v>0</v>
      </c>
      <c r="L689" s="21">
        <v>4</v>
      </c>
      <c r="M689" s="21" t="s">
        <v>652</v>
      </c>
      <c r="N689" s="50" t="s">
        <v>672</v>
      </c>
    </row>
    <row r="690" spans="1:14" s="14" customFormat="1" ht="15.75" customHeight="1" x14ac:dyDescent="0.2">
      <c r="A690" s="33">
        <v>30</v>
      </c>
      <c r="B690" s="37" t="s">
        <v>711</v>
      </c>
      <c r="C690" s="20">
        <v>5567</v>
      </c>
      <c r="F690" s="20">
        <v>0</v>
      </c>
      <c r="G690" s="86"/>
      <c r="I690" s="20">
        <v>5567</v>
      </c>
      <c r="J690" s="20">
        <v>543</v>
      </c>
      <c r="K690" s="20">
        <v>0</v>
      </c>
      <c r="L690" s="21">
        <v>2</v>
      </c>
      <c r="M690" s="21" t="s">
        <v>656</v>
      </c>
      <c r="N690" s="50" t="s">
        <v>672</v>
      </c>
    </row>
    <row r="691" spans="1:14" s="14" customFormat="1" ht="41.25" customHeight="1" x14ac:dyDescent="0.2">
      <c r="A691" s="51"/>
      <c r="B691" s="52" t="s">
        <v>749</v>
      </c>
      <c r="C691" s="43">
        <f>SUM(C661:C690)</f>
        <v>97868.500000000015</v>
      </c>
      <c r="D691" s="53">
        <f>SUM(D661:D690)</f>
        <v>9816.8999999999978</v>
      </c>
      <c r="E691" s="53"/>
      <c r="F691" s="43">
        <f>SUM(F661:F690)</f>
        <v>12756.5</v>
      </c>
      <c r="G691" s="43"/>
      <c r="H691" s="53">
        <f>SUM(H661:H690)</f>
        <v>9688.3999999999978</v>
      </c>
      <c r="I691" s="43">
        <f>SUM(I661:I690)</f>
        <v>82211</v>
      </c>
      <c r="J691" s="43">
        <f>SUM(J661:J690)</f>
        <v>16894.800000000003</v>
      </c>
      <c r="K691" s="43">
        <f>SUM(K661:K690)</f>
        <v>747.9</v>
      </c>
      <c r="L691" s="54"/>
      <c r="M691" s="54"/>
      <c r="N691" s="39"/>
    </row>
    <row r="692" spans="1:14" s="14" customFormat="1" ht="21.75" customHeight="1" x14ac:dyDescent="0.2">
      <c r="A692" s="189" t="s">
        <v>751</v>
      </c>
      <c r="B692" s="190"/>
      <c r="C692" s="190"/>
      <c r="D692" s="190"/>
      <c r="E692" s="190"/>
      <c r="F692" s="190"/>
      <c r="G692" s="190"/>
      <c r="H692" s="190"/>
      <c r="I692" s="190"/>
      <c r="J692" s="190"/>
      <c r="K692" s="190"/>
      <c r="L692" s="190"/>
      <c r="M692" s="191"/>
      <c r="N692" s="39"/>
    </row>
    <row r="693" spans="1:14" s="14" customFormat="1" ht="27" customHeight="1" x14ac:dyDescent="0.2">
      <c r="A693" s="33">
        <v>1</v>
      </c>
      <c r="B693" s="21" t="s">
        <v>754</v>
      </c>
      <c r="C693" s="7">
        <f>SUM(D693,J693)</f>
        <v>504.8</v>
      </c>
      <c r="D693" s="7">
        <v>504.8</v>
      </c>
      <c r="E693" s="7"/>
      <c r="F693" s="7">
        <f>SUM(H693,K693)</f>
        <v>299.2</v>
      </c>
      <c r="G693" s="7"/>
      <c r="H693" s="7">
        <v>299.2</v>
      </c>
      <c r="I693" s="7"/>
      <c r="J693" s="7"/>
      <c r="K693" s="7"/>
      <c r="L693" s="7">
        <v>5</v>
      </c>
      <c r="M693" s="25" t="s">
        <v>747</v>
      </c>
      <c r="N693" s="39"/>
    </row>
    <row r="694" spans="1:14" s="14" customFormat="1" ht="26.25" customHeight="1" x14ac:dyDescent="0.2">
      <c r="A694" s="33">
        <v>2</v>
      </c>
      <c r="B694" s="21" t="s">
        <v>755</v>
      </c>
      <c r="C694" s="7">
        <f>SUM(D694,J694)</f>
        <v>1067.9000000000001</v>
      </c>
      <c r="D694" s="7">
        <v>1067.9000000000001</v>
      </c>
      <c r="E694" s="7"/>
      <c r="F694" s="7">
        <f>SUM(H694,K694)</f>
        <v>886.9</v>
      </c>
      <c r="G694" s="7"/>
      <c r="H694" s="7">
        <v>886.9</v>
      </c>
      <c r="I694" s="7"/>
      <c r="J694" s="7"/>
      <c r="K694" s="7"/>
      <c r="L694" s="7">
        <v>5</v>
      </c>
      <c r="M694" s="25" t="s">
        <v>747</v>
      </c>
      <c r="N694" s="39"/>
    </row>
    <row r="695" spans="1:14" s="14" customFormat="1" ht="39" customHeight="1" x14ac:dyDescent="0.2">
      <c r="A695" s="33"/>
      <c r="B695" s="26" t="s">
        <v>752</v>
      </c>
      <c r="C695" s="27">
        <f>SUM(C693:C694)</f>
        <v>1572.7</v>
      </c>
      <c r="D695" s="27">
        <f>SUM(D693:D694)</f>
        <v>1572.7</v>
      </c>
      <c r="E695" s="27"/>
      <c r="F695" s="27">
        <f>SUM(F693:F694)</f>
        <v>1186.0999999999999</v>
      </c>
      <c r="G695" s="27"/>
      <c r="H695" s="27">
        <f>SUM(H693:H694)</f>
        <v>1186.0999999999999</v>
      </c>
      <c r="I695" s="27"/>
      <c r="J695" s="27"/>
      <c r="K695" s="27"/>
      <c r="L695" s="27"/>
      <c r="M695" s="7"/>
      <c r="N695" s="39"/>
    </row>
    <row r="696" spans="1:14" ht="24" customHeight="1" x14ac:dyDescent="0.2">
      <c r="A696" s="55">
        <f>A694+A690+A658+A639+A633+A559</f>
        <v>673</v>
      </c>
      <c r="B696" s="53" t="s">
        <v>715</v>
      </c>
      <c r="C696" s="48">
        <f>C695+C691+C659+C640+C634+C565</f>
        <v>1901809.5899999999</v>
      </c>
      <c r="D696" s="76">
        <f>D565+D634+D640+D659+D691+D695</f>
        <v>1703419.9899999998</v>
      </c>
      <c r="E696" s="76"/>
      <c r="F696" s="48">
        <f>F695+F691+F659+F640+F634+F565</f>
        <v>250830.48999999996</v>
      </c>
      <c r="G696" s="48"/>
      <c r="H696" s="77">
        <f>H695+H691+H659+H640+H634+H565</f>
        <v>245671.12999999989</v>
      </c>
      <c r="I696" s="48">
        <f>I695+I691+I659+I640+I634+I565</f>
        <v>83375.8</v>
      </c>
      <c r="J696" s="48">
        <f>J695+J691+J659+J640+J634+J565</f>
        <v>104971.70000000003</v>
      </c>
      <c r="K696" s="48">
        <f>K695+K691+K659+K640+K634+K565</f>
        <v>40757.009999999987</v>
      </c>
      <c r="L696" s="49"/>
      <c r="M696" s="49"/>
      <c r="N696" s="49"/>
    </row>
    <row r="697" spans="1:14" x14ac:dyDescent="0.2"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</row>
    <row r="698" spans="1:14" x14ac:dyDescent="0.2">
      <c r="A698" s="71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</row>
    <row r="699" spans="1:14" x14ac:dyDescent="0.2">
      <c r="A699" t="s">
        <v>790</v>
      </c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</row>
    <row r="700" spans="1:14" ht="15.75" x14ac:dyDescent="0.25">
      <c r="A700" s="72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</row>
    <row r="701" spans="1:14" ht="15.75" x14ac:dyDescent="0.25">
      <c r="A701"/>
      <c r="B701" s="73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</row>
    <row r="702" spans="1:14" ht="15.75" x14ac:dyDescent="0.25">
      <c r="B702" s="60" t="s">
        <v>758</v>
      </c>
      <c r="C702" s="61"/>
      <c r="D702" s="60"/>
      <c r="E702" s="60"/>
      <c r="F702" s="60"/>
      <c r="G702" s="60"/>
      <c r="H702" s="60"/>
      <c r="I702" s="60"/>
      <c r="J702" s="60"/>
      <c r="K702" s="60"/>
      <c r="L702" s="60"/>
      <c r="M702" s="60"/>
    </row>
    <row r="703" spans="1:14" ht="15.75" x14ac:dyDescent="0.25">
      <c r="B703" s="60" t="s">
        <v>767</v>
      </c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</row>
    <row r="704" spans="1:14" x14ac:dyDescent="0.2">
      <c r="D704" s="57"/>
      <c r="E704" s="57"/>
      <c r="F704" s="57"/>
      <c r="G704" s="57"/>
    </row>
    <row r="708" spans="1:13" x14ac:dyDescent="0.2">
      <c r="B708" s="12"/>
      <c r="C708" s="12"/>
    </row>
    <row r="710" spans="1:13" x14ac:dyDescent="0.2">
      <c r="A710" s="58"/>
      <c r="B710" s="3"/>
      <c r="C710" s="3"/>
      <c r="D710" s="8"/>
      <c r="E710" s="8"/>
      <c r="F710" s="8"/>
      <c r="G710" s="8"/>
      <c r="H710" s="8"/>
      <c r="I710" s="8"/>
      <c r="J710" s="8"/>
      <c r="K710" s="8"/>
      <c r="L710" s="8"/>
      <c r="M710" s="59"/>
    </row>
    <row r="712" spans="1:13" x14ac:dyDescent="0.2">
      <c r="D712" s="12"/>
      <c r="E712" s="12"/>
      <c r="F712" s="12"/>
      <c r="G712" s="12"/>
    </row>
  </sheetData>
  <mergeCells count="17">
    <mergeCell ref="A692:M692"/>
    <mergeCell ref="A641:N641"/>
    <mergeCell ref="A566:N566"/>
    <mergeCell ref="A660:N660"/>
    <mergeCell ref="A635:N635"/>
    <mergeCell ref="B2:L2"/>
    <mergeCell ref="N4:N5"/>
    <mergeCell ref="H4:K4"/>
    <mergeCell ref="A4:A5"/>
    <mergeCell ref="B4:B5"/>
    <mergeCell ref="D4:D5"/>
    <mergeCell ref="L4:L5"/>
    <mergeCell ref="M4:M5"/>
    <mergeCell ref="C4:C5"/>
    <mergeCell ref="G4:G5"/>
    <mergeCell ref="F4:F5"/>
    <mergeCell ref="E4:E5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6"/>
  <sheetViews>
    <sheetView tabSelected="1" topLeftCell="A533" workbookViewId="0">
      <selection activeCell="G560" sqref="G560"/>
    </sheetView>
  </sheetViews>
  <sheetFormatPr defaultRowHeight="12.75" x14ac:dyDescent="0.2"/>
  <cols>
    <col min="1" max="1" width="8.140625" customWidth="1"/>
    <col min="2" max="2" width="44.5703125" customWidth="1"/>
    <col min="3" max="3" width="10.85546875" customWidth="1"/>
    <col min="4" max="4" width="12.140625" customWidth="1"/>
    <col min="6" max="6" width="33.7109375" hidden="1" customWidth="1"/>
    <col min="7" max="7" width="20.85546875" customWidth="1"/>
  </cols>
  <sheetData>
    <row r="1" spans="1:3" ht="22.5" hidden="1" customHeight="1" x14ac:dyDescent="0.2">
      <c r="B1" s="14" t="s">
        <v>1</v>
      </c>
    </row>
    <row r="2" spans="1:3" ht="1.5" hidden="1" customHeight="1" x14ac:dyDescent="0.2">
      <c r="B2" t="s">
        <v>0</v>
      </c>
    </row>
    <row r="3" spans="1:3" ht="6.75" hidden="1" customHeight="1" x14ac:dyDescent="0.2"/>
    <row r="4" spans="1:3" hidden="1" x14ac:dyDescent="0.2"/>
    <row r="5" spans="1:3" ht="33.75" customHeight="1" x14ac:dyDescent="0.2">
      <c r="A5" s="202" t="s">
        <v>928</v>
      </c>
      <c r="B5" s="202"/>
    </row>
    <row r="6" spans="1:3" ht="37.5" customHeight="1" x14ac:dyDescent="0.2">
      <c r="A6" s="159" t="s">
        <v>2</v>
      </c>
      <c r="B6" s="160" t="s">
        <v>804</v>
      </c>
    </row>
    <row r="7" spans="1:3" ht="15.75" x14ac:dyDescent="0.25">
      <c r="A7" s="153">
        <v>1</v>
      </c>
      <c r="B7" s="154" t="s">
        <v>725</v>
      </c>
      <c r="C7" s="118"/>
    </row>
    <row r="8" spans="1:3" ht="15.75" x14ac:dyDescent="0.25">
      <c r="A8" s="153">
        <v>2</v>
      </c>
      <c r="B8" s="154" t="s">
        <v>726</v>
      </c>
      <c r="C8" s="118"/>
    </row>
    <row r="9" spans="1:3" ht="15.75" x14ac:dyDescent="0.25">
      <c r="A9" s="153">
        <v>3</v>
      </c>
      <c r="B9" s="154" t="s">
        <v>727</v>
      </c>
      <c r="C9" s="118"/>
    </row>
    <row r="10" spans="1:3" ht="15.75" x14ac:dyDescent="0.25">
      <c r="A10" s="153">
        <v>4</v>
      </c>
      <c r="B10" s="154" t="s">
        <v>728</v>
      </c>
      <c r="C10" s="118"/>
    </row>
    <row r="11" spans="1:3" ht="15.75" x14ac:dyDescent="0.25">
      <c r="A11" s="153">
        <v>5</v>
      </c>
      <c r="B11" s="154" t="s">
        <v>729</v>
      </c>
      <c r="C11" s="118"/>
    </row>
    <row r="12" spans="1:3" ht="15.75" x14ac:dyDescent="0.2">
      <c r="A12" s="153">
        <v>6</v>
      </c>
      <c r="B12" s="155" t="s">
        <v>731</v>
      </c>
      <c r="C12" s="119"/>
    </row>
    <row r="13" spans="1:3" ht="15.75" x14ac:dyDescent="0.25">
      <c r="A13" s="153">
        <v>7</v>
      </c>
      <c r="B13" s="154" t="s">
        <v>730</v>
      </c>
      <c r="C13" s="118"/>
    </row>
    <row r="14" spans="1:3" ht="15.75" x14ac:dyDescent="0.25">
      <c r="A14" s="153">
        <v>8</v>
      </c>
      <c r="B14" s="154" t="s">
        <v>889</v>
      </c>
      <c r="C14" s="118"/>
    </row>
    <row r="15" spans="1:3" ht="15.75" x14ac:dyDescent="0.25">
      <c r="A15" s="153">
        <v>9</v>
      </c>
      <c r="B15" s="154" t="s">
        <v>334</v>
      </c>
      <c r="C15" s="118"/>
    </row>
    <row r="16" spans="1:3" ht="15.75" x14ac:dyDescent="0.25">
      <c r="A16" s="153">
        <v>10</v>
      </c>
      <c r="B16" s="154" t="s">
        <v>335</v>
      </c>
      <c r="C16" s="118"/>
    </row>
    <row r="17" spans="1:3" ht="15.75" x14ac:dyDescent="0.25">
      <c r="A17" s="153">
        <v>11</v>
      </c>
      <c r="B17" s="154" t="s">
        <v>336</v>
      </c>
      <c r="C17" s="118"/>
    </row>
    <row r="18" spans="1:3" ht="15.75" x14ac:dyDescent="0.25">
      <c r="A18" s="153">
        <v>12</v>
      </c>
      <c r="B18" s="154" t="s">
        <v>337</v>
      </c>
      <c r="C18" s="118"/>
    </row>
    <row r="19" spans="1:3" ht="15.75" x14ac:dyDescent="0.25">
      <c r="A19" s="153">
        <v>13</v>
      </c>
      <c r="B19" s="154" t="s">
        <v>225</v>
      </c>
      <c r="C19" s="118"/>
    </row>
    <row r="20" spans="1:3" ht="15.75" x14ac:dyDescent="0.25">
      <c r="A20" s="153">
        <v>14</v>
      </c>
      <c r="B20" s="154" t="s">
        <v>340</v>
      </c>
      <c r="C20" s="118"/>
    </row>
    <row r="21" spans="1:3" ht="15.75" x14ac:dyDescent="0.25">
      <c r="A21" s="153">
        <v>15</v>
      </c>
      <c r="B21" s="154" t="s">
        <v>236</v>
      </c>
      <c r="C21" s="118"/>
    </row>
    <row r="22" spans="1:3" ht="15.75" x14ac:dyDescent="0.25">
      <c r="A22" s="153">
        <v>16</v>
      </c>
      <c r="B22" s="154" t="s">
        <v>341</v>
      </c>
      <c r="C22" s="118"/>
    </row>
    <row r="23" spans="1:3" ht="15.75" x14ac:dyDescent="0.25">
      <c r="A23" s="153">
        <v>17</v>
      </c>
      <c r="B23" s="154" t="s">
        <v>237</v>
      </c>
      <c r="C23" s="118"/>
    </row>
    <row r="24" spans="1:3" ht="15.75" x14ac:dyDescent="0.25">
      <c r="A24" s="153">
        <v>18</v>
      </c>
      <c r="B24" s="154" t="s">
        <v>342</v>
      </c>
      <c r="C24" s="118"/>
    </row>
    <row r="25" spans="1:3" ht="15.75" x14ac:dyDescent="0.25">
      <c r="A25" s="153">
        <v>19</v>
      </c>
      <c r="B25" s="154" t="s">
        <v>343</v>
      </c>
      <c r="C25" s="118"/>
    </row>
    <row r="26" spans="1:3" ht="15.75" x14ac:dyDescent="0.25">
      <c r="A26" s="153">
        <v>20</v>
      </c>
      <c r="B26" s="154" t="s">
        <v>344</v>
      </c>
      <c r="C26" s="118"/>
    </row>
    <row r="27" spans="1:3" ht="15.75" x14ac:dyDescent="0.25">
      <c r="A27" s="153">
        <v>21</v>
      </c>
      <c r="B27" s="154" t="s">
        <v>345</v>
      </c>
      <c r="C27" s="118"/>
    </row>
    <row r="28" spans="1:3" ht="15.75" x14ac:dyDescent="0.25">
      <c r="A28" s="153">
        <v>22</v>
      </c>
      <c r="B28" s="154" t="s">
        <v>226</v>
      </c>
      <c r="C28" s="118"/>
    </row>
    <row r="29" spans="1:3" ht="15.75" x14ac:dyDescent="0.25">
      <c r="A29" s="153">
        <v>23</v>
      </c>
      <c r="B29" s="154" t="s">
        <v>346</v>
      </c>
      <c r="C29" s="118"/>
    </row>
    <row r="30" spans="1:3" ht="15.75" x14ac:dyDescent="0.25">
      <c r="A30" s="153">
        <v>24</v>
      </c>
      <c r="B30" s="154" t="s">
        <v>347</v>
      </c>
      <c r="C30" s="118"/>
    </row>
    <row r="31" spans="1:3" ht="15.75" x14ac:dyDescent="0.25">
      <c r="A31" s="153">
        <v>25</v>
      </c>
      <c r="B31" s="154" t="s">
        <v>348</v>
      </c>
      <c r="C31" s="118"/>
    </row>
    <row r="32" spans="1:3" ht="15.75" x14ac:dyDescent="0.25">
      <c r="A32" s="153">
        <v>26</v>
      </c>
      <c r="B32" s="154" t="s">
        <v>349</v>
      </c>
      <c r="C32" s="118"/>
    </row>
    <row r="33" spans="1:3" ht="15.75" x14ac:dyDescent="0.25">
      <c r="A33" s="153">
        <v>27</v>
      </c>
      <c r="B33" s="154" t="s">
        <v>350</v>
      </c>
      <c r="C33" s="118"/>
    </row>
    <row r="34" spans="1:3" ht="15.75" x14ac:dyDescent="0.25">
      <c r="A34" s="153">
        <v>28</v>
      </c>
      <c r="B34" s="154" t="s">
        <v>351</v>
      </c>
      <c r="C34" s="118"/>
    </row>
    <row r="35" spans="1:3" ht="15.75" x14ac:dyDescent="0.25">
      <c r="A35" s="153">
        <v>29</v>
      </c>
      <c r="B35" s="154" t="s">
        <v>352</v>
      </c>
      <c r="C35" s="118"/>
    </row>
    <row r="36" spans="1:3" ht="15.75" x14ac:dyDescent="0.25">
      <c r="A36" s="153">
        <v>30</v>
      </c>
      <c r="B36" s="154" t="s">
        <v>353</v>
      </c>
      <c r="C36" s="118"/>
    </row>
    <row r="37" spans="1:3" ht="15.75" x14ac:dyDescent="0.25">
      <c r="A37" s="153">
        <v>31</v>
      </c>
      <c r="B37" s="154" t="s">
        <v>228</v>
      </c>
      <c r="C37" s="118"/>
    </row>
    <row r="38" spans="1:3" ht="15.75" x14ac:dyDescent="0.25">
      <c r="A38" s="153">
        <v>32</v>
      </c>
      <c r="B38" s="154" t="s">
        <v>229</v>
      </c>
      <c r="C38" s="118"/>
    </row>
    <row r="39" spans="1:3" ht="15.75" x14ac:dyDescent="0.25">
      <c r="A39" s="153">
        <v>33</v>
      </c>
      <c r="B39" s="154" t="s">
        <v>354</v>
      </c>
      <c r="C39" s="118"/>
    </row>
    <row r="40" spans="1:3" ht="15.75" x14ac:dyDescent="0.25">
      <c r="A40" s="153">
        <v>34</v>
      </c>
      <c r="B40" s="154" t="s">
        <v>355</v>
      </c>
      <c r="C40" s="118"/>
    </row>
    <row r="41" spans="1:3" ht="15.75" x14ac:dyDescent="0.25">
      <c r="A41" s="153">
        <v>35</v>
      </c>
      <c r="B41" s="154" t="s">
        <v>357</v>
      </c>
      <c r="C41" s="118"/>
    </row>
    <row r="42" spans="1:3" ht="15.75" x14ac:dyDescent="0.25">
      <c r="A42" s="153">
        <v>36</v>
      </c>
      <c r="B42" s="154" t="s">
        <v>230</v>
      </c>
      <c r="C42" s="118"/>
    </row>
    <row r="43" spans="1:3" ht="15.75" x14ac:dyDescent="0.25">
      <c r="A43" s="153">
        <v>37</v>
      </c>
      <c r="B43" s="154" t="s">
        <v>231</v>
      </c>
      <c r="C43" s="118"/>
    </row>
    <row r="44" spans="1:3" ht="15.75" x14ac:dyDescent="0.25">
      <c r="A44" s="153">
        <v>38</v>
      </c>
      <c r="B44" s="154" t="s">
        <v>232</v>
      </c>
      <c r="C44" s="118"/>
    </row>
    <row r="45" spans="1:3" ht="15.75" x14ac:dyDescent="0.25">
      <c r="A45" s="153">
        <v>39</v>
      </c>
      <c r="B45" s="154" t="s">
        <v>234</v>
      </c>
      <c r="C45" s="118"/>
    </row>
    <row r="46" spans="1:3" ht="15.75" x14ac:dyDescent="0.25">
      <c r="A46" s="153">
        <v>40</v>
      </c>
      <c r="B46" s="154" t="s">
        <v>339</v>
      </c>
      <c r="C46" s="118"/>
    </row>
    <row r="47" spans="1:3" ht="15.75" x14ac:dyDescent="0.25">
      <c r="A47" s="153">
        <v>41</v>
      </c>
      <c r="B47" s="154" t="s">
        <v>358</v>
      </c>
      <c r="C47" s="118"/>
    </row>
    <row r="48" spans="1:3" ht="15.75" x14ac:dyDescent="0.25">
      <c r="A48" s="153">
        <v>42</v>
      </c>
      <c r="B48" s="154" t="s">
        <v>324</v>
      </c>
      <c r="C48" s="118"/>
    </row>
    <row r="49" spans="1:3" ht="15.75" x14ac:dyDescent="0.25">
      <c r="A49" s="153">
        <v>43</v>
      </c>
      <c r="B49" s="154" t="s">
        <v>238</v>
      </c>
      <c r="C49" s="118"/>
    </row>
    <row r="50" spans="1:3" ht="15.75" x14ac:dyDescent="0.25">
      <c r="A50" s="153">
        <v>44</v>
      </c>
      <c r="B50" s="154" t="s">
        <v>359</v>
      </c>
      <c r="C50" s="118"/>
    </row>
    <row r="51" spans="1:3" ht="15.75" x14ac:dyDescent="0.25">
      <c r="A51" s="153">
        <v>45</v>
      </c>
      <c r="B51" s="154" t="s">
        <v>360</v>
      </c>
      <c r="C51" s="118"/>
    </row>
    <row r="52" spans="1:3" ht="15.75" x14ac:dyDescent="0.25">
      <c r="A52" s="153">
        <v>46</v>
      </c>
      <c r="B52" s="154" t="s">
        <v>361</v>
      </c>
      <c r="C52" s="118"/>
    </row>
    <row r="53" spans="1:3" ht="15.75" x14ac:dyDescent="0.25">
      <c r="A53" s="153">
        <v>47</v>
      </c>
      <c r="B53" s="154" t="s">
        <v>362</v>
      </c>
      <c r="C53" s="118"/>
    </row>
    <row r="54" spans="1:3" ht="15.75" x14ac:dyDescent="0.25">
      <c r="A54" s="153">
        <v>48</v>
      </c>
      <c r="B54" s="154" t="s">
        <v>363</v>
      </c>
      <c r="C54" s="118"/>
    </row>
    <row r="55" spans="1:3" ht="15.75" x14ac:dyDescent="0.25">
      <c r="A55" s="153">
        <v>49</v>
      </c>
      <c r="B55" s="154" t="s">
        <v>180</v>
      </c>
      <c r="C55" s="118"/>
    </row>
    <row r="56" spans="1:3" ht="15.75" x14ac:dyDescent="0.25">
      <c r="A56" s="153">
        <v>50</v>
      </c>
      <c r="B56" s="154" t="s">
        <v>181</v>
      </c>
      <c r="C56" s="118"/>
    </row>
    <row r="57" spans="1:3" ht="15.75" x14ac:dyDescent="0.25">
      <c r="A57" s="153">
        <v>51</v>
      </c>
      <c r="B57" s="154" t="s">
        <v>182</v>
      </c>
      <c r="C57" s="118"/>
    </row>
    <row r="58" spans="1:3" ht="15.75" x14ac:dyDescent="0.25">
      <c r="A58" s="153">
        <v>52</v>
      </c>
      <c r="B58" s="154" t="s">
        <v>183</v>
      </c>
      <c r="C58" s="118"/>
    </row>
    <row r="59" spans="1:3" ht="15.75" x14ac:dyDescent="0.25">
      <c r="A59" s="153">
        <v>53</v>
      </c>
      <c r="B59" s="154" t="s">
        <v>184</v>
      </c>
      <c r="C59" s="118"/>
    </row>
    <row r="60" spans="1:3" ht="15.75" x14ac:dyDescent="0.25">
      <c r="A60" s="153">
        <v>54</v>
      </c>
      <c r="B60" s="154" t="s">
        <v>327</v>
      </c>
      <c r="C60" s="118"/>
    </row>
    <row r="61" spans="1:3" ht="15.75" x14ac:dyDescent="0.25">
      <c r="A61" s="153">
        <v>55</v>
      </c>
      <c r="B61" s="154" t="s">
        <v>333</v>
      </c>
      <c r="C61" s="118"/>
    </row>
    <row r="62" spans="1:3" ht="15.75" x14ac:dyDescent="0.25">
      <c r="A62" s="153">
        <v>56</v>
      </c>
      <c r="B62" s="154" t="s">
        <v>241</v>
      </c>
      <c r="C62" s="118"/>
    </row>
    <row r="63" spans="1:3" ht="15.75" x14ac:dyDescent="0.25">
      <c r="A63" s="153">
        <v>57</v>
      </c>
      <c r="B63" s="154" t="s">
        <v>364</v>
      </c>
      <c r="C63" s="118"/>
    </row>
    <row r="64" spans="1:3" ht="15.75" x14ac:dyDescent="0.25">
      <c r="A64" s="153">
        <v>58</v>
      </c>
      <c r="B64" s="154" t="s">
        <v>242</v>
      </c>
      <c r="C64" s="118"/>
    </row>
    <row r="65" spans="1:3" ht="15.75" x14ac:dyDescent="0.25">
      <c r="A65" s="153">
        <v>59</v>
      </c>
      <c r="B65" s="154" t="s">
        <v>365</v>
      </c>
      <c r="C65" s="118"/>
    </row>
    <row r="66" spans="1:3" ht="15.75" x14ac:dyDescent="0.2">
      <c r="A66" s="153">
        <v>60</v>
      </c>
      <c r="B66" s="155" t="s">
        <v>832</v>
      </c>
      <c r="C66" s="119"/>
    </row>
    <row r="67" spans="1:3" ht="15.75" x14ac:dyDescent="0.25">
      <c r="A67" s="153">
        <v>61</v>
      </c>
      <c r="B67" s="154" t="s">
        <v>323</v>
      </c>
      <c r="C67" s="118"/>
    </row>
    <row r="68" spans="1:3" ht="15.75" x14ac:dyDescent="0.25">
      <c r="A68" s="153">
        <v>62</v>
      </c>
      <c r="B68" s="154" t="s">
        <v>322</v>
      </c>
      <c r="C68" s="118"/>
    </row>
    <row r="69" spans="1:3" ht="15.75" x14ac:dyDescent="0.25">
      <c r="A69" s="153">
        <v>63</v>
      </c>
      <c r="B69" s="154" t="s">
        <v>246</v>
      </c>
      <c r="C69" s="118"/>
    </row>
    <row r="70" spans="1:3" ht="15.75" x14ac:dyDescent="0.25">
      <c r="A70" s="153">
        <v>64</v>
      </c>
      <c r="B70" s="154" t="s">
        <v>247</v>
      </c>
      <c r="C70" s="118"/>
    </row>
    <row r="71" spans="1:3" ht="15.75" x14ac:dyDescent="0.25">
      <c r="A71" s="153">
        <v>65</v>
      </c>
      <c r="B71" s="154" t="s">
        <v>249</v>
      </c>
      <c r="C71" s="118"/>
    </row>
    <row r="72" spans="1:3" ht="15.75" x14ac:dyDescent="0.25">
      <c r="A72" s="153">
        <v>66</v>
      </c>
      <c r="B72" s="154" t="s">
        <v>250</v>
      </c>
      <c r="C72" s="118"/>
    </row>
    <row r="73" spans="1:3" ht="15.75" x14ac:dyDescent="0.25">
      <c r="A73" s="153">
        <v>67</v>
      </c>
      <c r="B73" s="154" t="s">
        <v>251</v>
      </c>
      <c r="C73" s="118"/>
    </row>
    <row r="74" spans="1:3" ht="15.75" x14ac:dyDescent="0.25">
      <c r="A74" s="153">
        <v>68</v>
      </c>
      <c r="B74" s="154" t="s">
        <v>252</v>
      </c>
      <c r="C74" s="118"/>
    </row>
    <row r="75" spans="1:3" ht="15.75" x14ac:dyDescent="0.25">
      <c r="A75" s="153">
        <v>69</v>
      </c>
      <c r="B75" s="154" t="s">
        <v>484</v>
      </c>
      <c r="C75" s="118"/>
    </row>
    <row r="76" spans="1:3" ht="15.75" x14ac:dyDescent="0.25">
      <c r="A76" s="153">
        <v>70</v>
      </c>
      <c r="B76" s="154" t="s">
        <v>253</v>
      </c>
      <c r="C76" s="118"/>
    </row>
    <row r="77" spans="1:3" ht="15.75" x14ac:dyDescent="0.25">
      <c r="A77" s="153">
        <v>71</v>
      </c>
      <c r="B77" s="154" t="s">
        <v>485</v>
      </c>
      <c r="C77" s="118"/>
    </row>
    <row r="78" spans="1:3" ht="15.75" x14ac:dyDescent="0.25">
      <c r="A78" s="153">
        <v>72</v>
      </c>
      <c r="B78" s="154" t="s">
        <v>254</v>
      </c>
      <c r="C78" s="118"/>
    </row>
    <row r="79" spans="1:3" ht="15.75" x14ac:dyDescent="0.25">
      <c r="A79" s="153">
        <v>73</v>
      </c>
      <c r="B79" s="154" t="s">
        <v>486</v>
      </c>
      <c r="C79" s="118"/>
    </row>
    <row r="80" spans="1:3" ht="15.75" x14ac:dyDescent="0.25">
      <c r="A80" s="153">
        <v>74</v>
      </c>
      <c r="B80" s="154" t="s">
        <v>487</v>
      </c>
      <c r="C80" s="118"/>
    </row>
    <row r="81" spans="1:3" ht="15.75" x14ac:dyDescent="0.25">
      <c r="A81" s="153">
        <v>75</v>
      </c>
      <c r="B81" s="154" t="s">
        <v>260</v>
      </c>
      <c r="C81" s="118"/>
    </row>
    <row r="82" spans="1:3" ht="15.75" x14ac:dyDescent="0.25">
      <c r="A82" s="153">
        <v>76</v>
      </c>
      <c r="B82" s="154" t="s">
        <v>261</v>
      </c>
      <c r="C82" s="118"/>
    </row>
    <row r="83" spans="1:3" ht="15.75" x14ac:dyDescent="0.25">
      <c r="A83" s="153">
        <v>77</v>
      </c>
      <c r="B83" s="154" t="s">
        <v>264</v>
      </c>
      <c r="C83" s="118"/>
    </row>
    <row r="84" spans="1:3" ht="15.75" x14ac:dyDescent="0.25">
      <c r="A84" s="153">
        <v>78</v>
      </c>
      <c r="B84" s="154" t="s">
        <v>265</v>
      </c>
      <c r="C84" s="118"/>
    </row>
    <row r="85" spans="1:3" ht="15.75" x14ac:dyDescent="0.25">
      <c r="A85" s="153">
        <v>79</v>
      </c>
      <c r="B85" s="154" t="s">
        <v>266</v>
      </c>
      <c r="C85" s="118"/>
    </row>
    <row r="86" spans="1:3" ht="15.75" x14ac:dyDescent="0.25">
      <c r="A86" s="153">
        <v>80</v>
      </c>
      <c r="B86" s="154" t="s">
        <v>267</v>
      </c>
      <c r="C86" s="118"/>
    </row>
    <row r="87" spans="1:3" ht="15.75" x14ac:dyDescent="0.25">
      <c r="A87" s="153">
        <v>81</v>
      </c>
      <c r="B87" s="154" t="s">
        <v>270</v>
      </c>
      <c r="C87" s="118"/>
    </row>
    <row r="88" spans="1:3" ht="15.75" x14ac:dyDescent="0.25">
      <c r="A88" s="153">
        <v>82</v>
      </c>
      <c r="B88" s="154" t="s">
        <v>271</v>
      </c>
      <c r="C88" s="118"/>
    </row>
    <row r="89" spans="1:3" ht="15.75" x14ac:dyDescent="0.25">
      <c r="A89" s="153">
        <v>83</v>
      </c>
      <c r="B89" s="154" t="s">
        <v>840</v>
      </c>
      <c r="C89" s="118"/>
    </row>
    <row r="90" spans="1:3" ht="15.75" x14ac:dyDescent="0.25">
      <c r="A90" s="153">
        <v>84</v>
      </c>
      <c r="B90" s="154" t="s">
        <v>272</v>
      </c>
      <c r="C90" s="118"/>
    </row>
    <row r="91" spans="1:3" ht="15.75" x14ac:dyDescent="0.25">
      <c r="A91" s="153">
        <v>85</v>
      </c>
      <c r="B91" s="154" t="s">
        <v>99</v>
      </c>
      <c r="C91" s="118"/>
    </row>
    <row r="92" spans="1:3" ht="15.75" x14ac:dyDescent="0.25">
      <c r="A92" s="153">
        <v>86</v>
      </c>
      <c r="B92" s="154" t="s">
        <v>100</v>
      </c>
      <c r="C92" s="118"/>
    </row>
    <row r="93" spans="1:3" ht="15.75" x14ac:dyDescent="0.25">
      <c r="A93" s="153">
        <v>87</v>
      </c>
      <c r="B93" s="154" t="s">
        <v>101</v>
      </c>
      <c r="C93" s="118"/>
    </row>
    <row r="94" spans="1:3" ht="15.75" x14ac:dyDescent="0.25">
      <c r="A94" s="153">
        <v>88</v>
      </c>
      <c r="B94" s="154" t="s">
        <v>102</v>
      </c>
      <c r="C94" s="118"/>
    </row>
    <row r="95" spans="1:3" ht="15.75" x14ac:dyDescent="0.25">
      <c r="A95" s="153">
        <v>89</v>
      </c>
      <c r="B95" s="154" t="s">
        <v>488</v>
      </c>
      <c r="C95" s="118"/>
    </row>
    <row r="96" spans="1:3" ht="15.75" x14ac:dyDescent="0.25">
      <c r="A96" s="153">
        <v>90</v>
      </c>
      <c r="B96" s="154" t="s">
        <v>489</v>
      </c>
      <c r="C96" s="118"/>
    </row>
    <row r="97" spans="1:3" ht="15.75" x14ac:dyDescent="0.25">
      <c r="A97" s="153">
        <v>91</v>
      </c>
      <c r="B97" s="154" t="s">
        <v>185</v>
      </c>
      <c r="C97" s="118"/>
    </row>
    <row r="98" spans="1:3" ht="15.75" x14ac:dyDescent="0.25">
      <c r="A98" s="153">
        <v>92</v>
      </c>
      <c r="B98" s="154" t="s">
        <v>186</v>
      </c>
      <c r="C98" s="118"/>
    </row>
    <row r="99" spans="1:3" ht="15.75" x14ac:dyDescent="0.25">
      <c r="A99" s="153">
        <v>93</v>
      </c>
      <c r="B99" s="154" t="s">
        <v>187</v>
      </c>
      <c r="C99" s="118"/>
    </row>
    <row r="100" spans="1:3" ht="15.75" x14ac:dyDescent="0.25">
      <c r="A100" s="153">
        <v>94</v>
      </c>
      <c r="B100" s="154" t="s">
        <v>188</v>
      </c>
      <c r="C100" s="118"/>
    </row>
    <row r="101" spans="1:3" ht="15.75" x14ac:dyDescent="0.25">
      <c r="A101" s="153">
        <v>95</v>
      </c>
      <c r="B101" s="154" t="s">
        <v>189</v>
      </c>
      <c r="C101" s="118"/>
    </row>
    <row r="102" spans="1:3" ht="15.75" x14ac:dyDescent="0.25">
      <c r="A102" s="153">
        <v>96</v>
      </c>
      <c r="B102" s="154" t="s">
        <v>190</v>
      </c>
      <c r="C102" s="118"/>
    </row>
    <row r="103" spans="1:3" ht="15.75" x14ac:dyDescent="0.25">
      <c r="A103" s="153">
        <v>97</v>
      </c>
      <c r="B103" s="154" t="s">
        <v>191</v>
      </c>
      <c r="C103" s="118"/>
    </row>
    <row r="104" spans="1:3" ht="15.75" x14ac:dyDescent="0.25">
      <c r="A104" s="153">
        <v>98</v>
      </c>
      <c r="B104" s="154" t="s">
        <v>192</v>
      </c>
      <c r="C104" s="118"/>
    </row>
    <row r="105" spans="1:3" ht="15.75" x14ac:dyDescent="0.25">
      <c r="A105" s="153">
        <v>99</v>
      </c>
      <c r="B105" s="154" t="s">
        <v>3</v>
      </c>
      <c r="C105" s="118"/>
    </row>
    <row r="106" spans="1:3" ht="15.75" x14ac:dyDescent="0.25">
      <c r="A106" s="153">
        <v>100</v>
      </c>
      <c r="B106" s="154" t="s">
        <v>4</v>
      </c>
      <c r="C106" s="118"/>
    </row>
    <row r="107" spans="1:3" ht="15.75" x14ac:dyDescent="0.25">
      <c r="A107" s="153">
        <v>101</v>
      </c>
      <c r="B107" s="154" t="s">
        <v>5</v>
      </c>
      <c r="C107" s="118"/>
    </row>
    <row r="108" spans="1:3" ht="15.75" x14ac:dyDescent="0.25">
      <c r="A108" s="153">
        <v>102</v>
      </c>
      <c r="B108" s="154" t="s">
        <v>6</v>
      </c>
      <c r="C108" s="118"/>
    </row>
    <row r="109" spans="1:3" ht="15.75" x14ac:dyDescent="0.25">
      <c r="A109" s="153">
        <v>103</v>
      </c>
      <c r="B109" s="154" t="s">
        <v>7</v>
      </c>
      <c r="C109" s="118"/>
    </row>
    <row r="110" spans="1:3" ht="15.75" x14ac:dyDescent="0.25">
      <c r="A110" s="153">
        <v>104</v>
      </c>
      <c r="B110" s="154" t="s">
        <v>8</v>
      </c>
      <c r="C110" s="118"/>
    </row>
    <row r="111" spans="1:3" ht="15.75" x14ac:dyDescent="0.25">
      <c r="A111" s="153">
        <v>105</v>
      </c>
      <c r="B111" s="154" t="s">
        <v>9</v>
      </c>
      <c r="C111" s="118"/>
    </row>
    <row r="112" spans="1:3" ht="15.75" x14ac:dyDescent="0.25">
      <c r="A112" s="153">
        <v>106</v>
      </c>
      <c r="B112" s="154" t="s">
        <v>10</v>
      </c>
      <c r="C112" s="118"/>
    </row>
    <row r="113" spans="1:3" ht="15.75" x14ac:dyDescent="0.25">
      <c r="A113" s="153">
        <v>107</v>
      </c>
      <c r="B113" s="154" t="s">
        <v>11</v>
      </c>
      <c r="C113" s="118"/>
    </row>
    <row r="114" spans="1:3" ht="15.75" x14ac:dyDescent="0.25">
      <c r="A114" s="153">
        <v>108</v>
      </c>
      <c r="B114" s="154" t="s">
        <v>12</v>
      </c>
      <c r="C114" s="118"/>
    </row>
    <row r="115" spans="1:3" ht="15.75" x14ac:dyDescent="0.25">
      <c r="A115" s="153">
        <v>109</v>
      </c>
      <c r="B115" s="154" t="s">
        <v>103</v>
      </c>
      <c r="C115" s="118"/>
    </row>
    <row r="116" spans="1:3" ht="15.75" x14ac:dyDescent="0.25">
      <c r="A116" s="153">
        <v>110</v>
      </c>
      <c r="B116" s="154" t="s">
        <v>104</v>
      </c>
      <c r="C116" s="118"/>
    </row>
    <row r="117" spans="1:3" ht="15.75" x14ac:dyDescent="0.25">
      <c r="A117" s="153">
        <v>111</v>
      </c>
      <c r="B117" s="154" t="s">
        <v>96</v>
      </c>
      <c r="C117" s="118"/>
    </row>
    <row r="118" spans="1:3" ht="15.75" x14ac:dyDescent="0.25">
      <c r="A118" s="153">
        <v>112</v>
      </c>
      <c r="B118" s="154" t="s">
        <v>95</v>
      </c>
      <c r="C118" s="118"/>
    </row>
    <row r="119" spans="1:3" ht="15.75" x14ac:dyDescent="0.25">
      <c r="A119" s="153">
        <v>113</v>
      </c>
      <c r="B119" s="154" t="s">
        <v>17</v>
      </c>
      <c r="C119" s="118"/>
    </row>
    <row r="120" spans="1:3" ht="15.75" x14ac:dyDescent="0.25">
      <c r="A120" s="153">
        <v>114</v>
      </c>
      <c r="B120" s="154" t="s">
        <v>13</v>
      </c>
      <c r="C120" s="118"/>
    </row>
    <row r="121" spans="1:3" ht="15.75" x14ac:dyDescent="0.25">
      <c r="A121" s="153">
        <v>115</v>
      </c>
      <c r="B121" s="154" t="s">
        <v>18</v>
      </c>
      <c r="C121" s="118"/>
    </row>
    <row r="122" spans="1:3" ht="15.75" x14ac:dyDescent="0.25">
      <c r="A122" s="153">
        <v>116</v>
      </c>
      <c r="B122" s="154" t="s">
        <v>14</v>
      </c>
      <c r="C122" s="118"/>
    </row>
    <row r="123" spans="1:3" ht="15.75" x14ac:dyDescent="0.25">
      <c r="A123" s="153">
        <v>117</v>
      </c>
      <c r="B123" s="154" t="s">
        <v>15</v>
      </c>
      <c r="C123" s="118"/>
    </row>
    <row r="124" spans="1:3" ht="15.75" x14ac:dyDescent="0.25">
      <c r="A124" s="153">
        <v>118</v>
      </c>
      <c r="B124" s="154" t="s">
        <v>98</v>
      </c>
      <c r="C124" s="118"/>
    </row>
    <row r="125" spans="1:3" ht="15.75" x14ac:dyDescent="0.25">
      <c r="A125" s="153">
        <v>119</v>
      </c>
      <c r="B125" s="154" t="s">
        <v>16</v>
      </c>
      <c r="C125" s="118"/>
    </row>
    <row r="126" spans="1:3" ht="15.75" x14ac:dyDescent="0.25">
      <c r="A126" s="153">
        <v>120</v>
      </c>
      <c r="B126" s="154" t="s">
        <v>97</v>
      </c>
      <c r="C126" s="118"/>
    </row>
    <row r="127" spans="1:3" ht="15.75" x14ac:dyDescent="0.25">
      <c r="A127" s="153">
        <v>121</v>
      </c>
      <c r="B127" s="154" t="s">
        <v>374</v>
      </c>
      <c r="C127" s="118"/>
    </row>
    <row r="128" spans="1:3" ht="15.75" x14ac:dyDescent="0.25">
      <c r="A128" s="153">
        <v>122</v>
      </c>
      <c r="B128" s="154" t="s">
        <v>375</v>
      </c>
      <c r="C128" s="118"/>
    </row>
    <row r="129" spans="1:3" ht="15.75" x14ac:dyDescent="0.25">
      <c r="A129" s="153">
        <v>123</v>
      </c>
      <c r="B129" s="154" t="s">
        <v>376</v>
      </c>
      <c r="C129" s="118"/>
    </row>
    <row r="130" spans="1:3" ht="15.75" x14ac:dyDescent="0.25">
      <c r="A130" s="153">
        <v>124</v>
      </c>
      <c r="B130" s="154" t="s">
        <v>377</v>
      </c>
      <c r="C130" s="118"/>
    </row>
    <row r="131" spans="1:3" ht="15.75" x14ac:dyDescent="0.25">
      <c r="A131" s="153">
        <v>125</v>
      </c>
      <c r="B131" s="154" t="s">
        <v>378</v>
      </c>
      <c r="C131" s="118"/>
    </row>
    <row r="132" spans="1:3" ht="15.75" x14ac:dyDescent="0.25">
      <c r="A132" s="153">
        <v>126</v>
      </c>
      <c r="B132" s="154" t="s">
        <v>379</v>
      </c>
      <c r="C132" s="118"/>
    </row>
    <row r="133" spans="1:3" ht="15.75" x14ac:dyDescent="0.25">
      <c r="A133" s="153">
        <v>127</v>
      </c>
      <c r="B133" s="154" t="s">
        <v>366</v>
      </c>
      <c r="C133" s="118"/>
    </row>
    <row r="134" spans="1:3" ht="15.75" x14ac:dyDescent="0.25">
      <c r="A134" s="153">
        <v>128</v>
      </c>
      <c r="B134" s="154" t="s">
        <v>367</v>
      </c>
      <c r="C134" s="118"/>
    </row>
    <row r="135" spans="1:3" ht="15.75" x14ac:dyDescent="0.25">
      <c r="A135" s="153">
        <v>129</v>
      </c>
      <c r="B135" s="154" t="s">
        <v>368</v>
      </c>
      <c r="C135" s="118"/>
    </row>
    <row r="136" spans="1:3" ht="15.75" x14ac:dyDescent="0.25">
      <c r="A136" s="153">
        <v>130</v>
      </c>
      <c r="B136" s="154" t="s">
        <v>369</v>
      </c>
      <c r="C136" s="118"/>
    </row>
    <row r="137" spans="1:3" ht="15.75" x14ac:dyDescent="0.25">
      <c r="A137" s="153">
        <v>131</v>
      </c>
      <c r="B137" s="154" t="s">
        <v>370</v>
      </c>
      <c r="C137" s="118"/>
    </row>
    <row r="138" spans="1:3" ht="15.75" x14ac:dyDescent="0.25">
      <c r="A138" s="153">
        <v>132</v>
      </c>
      <c r="B138" s="154" t="s">
        <v>371</v>
      </c>
      <c r="C138" s="118"/>
    </row>
    <row r="139" spans="1:3" ht="15.75" x14ac:dyDescent="0.25">
      <c r="A139" s="153">
        <v>133</v>
      </c>
      <c r="B139" s="154" t="s">
        <v>372</v>
      </c>
      <c r="C139" s="118"/>
    </row>
    <row r="140" spans="1:3" ht="15.75" x14ac:dyDescent="0.25">
      <c r="A140" s="153">
        <v>134</v>
      </c>
      <c r="B140" s="154" t="s">
        <v>373</v>
      </c>
      <c r="C140" s="118"/>
    </row>
    <row r="141" spans="1:3" ht="15.75" x14ac:dyDescent="0.25">
      <c r="A141" s="153">
        <v>135</v>
      </c>
      <c r="B141" s="154" t="s">
        <v>110</v>
      </c>
      <c r="C141" s="118"/>
    </row>
    <row r="142" spans="1:3" ht="15.75" x14ac:dyDescent="0.25">
      <c r="A142" s="153">
        <v>136</v>
      </c>
      <c r="B142" s="154" t="s">
        <v>111</v>
      </c>
      <c r="C142" s="118"/>
    </row>
    <row r="143" spans="1:3" ht="15.75" x14ac:dyDescent="0.25">
      <c r="A143" s="153">
        <v>137</v>
      </c>
      <c r="B143" s="154" t="s">
        <v>112</v>
      </c>
      <c r="C143" s="118"/>
    </row>
    <row r="144" spans="1:3" ht="15.75" x14ac:dyDescent="0.25">
      <c r="A144" s="153">
        <v>138</v>
      </c>
      <c r="B144" s="154" t="s">
        <v>105</v>
      </c>
      <c r="C144" s="118"/>
    </row>
    <row r="145" spans="1:3" ht="15.75" x14ac:dyDescent="0.25">
      <c r="A145" s="153">
        <v>139</v>
      </c>
      <c r="B145" s="154" t="s">
        <v>490</v>
      </c>
      <c r="C145" s="118"/>
    </row>
    <row r="146" spans="1:3" ht="15.75" x14ac:dyDescent="0.25">
      <c r="A146" s="153">
        <v>140</v>
      </c>
      <c r="B146" s="154" t="s">
        <v>491</v>
      </c>
      <c r="C146" s="118"/>
    </row>
    <row r="147" spans="1:3" ht="15.75" x14ac:dyDescent="0.25">
      <c r="A147" s="153">
        <v>141</v>
      </c>
      <c r="B147" s="154" t="s">
        <v>106</v>
      </c>
      <c r="C147" s="118"/>
    </row>
    <row r="148" spans="1:3" ht="15.75" x14ac:dyDescent="0.25">
      <c r="A148" s="153">
        <v>142</v>
      </c>
      <c r="B148" s="154" t="s">
        <v>492</v>
      </c>
      <c r="C148" s="118"/>
    </row>
    <row r="149" spans="1:3" ht="15.75" x14ac:dyDescent="0.25">
      <c r="A149" s="153">
        <v>143</v>
      </c>
      <c r="B149" s="154" t="s">
        <v>493</v>
      </c>
      <c r="C149" s="118"/>
    </row>
    <row r="150" spans="1:3" ht="15.75" x14ac:dyDescent="0.25">
      <c r="A150" s="153">
        <v>144</v>
      </c>
      <c r="B150" s="154" t="s">
        <v>494</v>
      </c>
      <c r="C150" s="118"/>
    </row>
    <row r="151" spans="1:3" ht="15.75" x14ac:dyDescent="0.25">
      <c r="A151" s="153">
        <v>145</v>
      </c>
      <c r="B151" s="154" t="s">
        <v>495</v>
      </c>
      <c r="C151" s="118"/>
    </row>
    <row r="152" spans="1:3" ht="15.75" x14ac:dyDescent="0.25">
      <c r="A152" s="153">
        <v>146</v>
      </c>
      <c r="B152" s="154" t="s">
        <v>496</v>
      </c>
      <c r="C152" s="118"/>
    </row>
    <row r="153" spans="1:3" ht="15.75" x14ac:dyDescent="0.25">
      <c r="A153" s="153">
        <v>147</v>
      </c>
      <c r="B153" s="154" t="s">
        <v>497</v>
      </c>
      <c r="C153" s="118"/>
    </row>
    <row r="154" spans="1:3" ht="15.75" x14ac:dyDescent="0.25">
      <c r="A154" s="153">
        <v>148</v>
      </c>
      <c r="B154" s="154" t="s">
        <v>193</v>
      </c>
      <c r="C154" s="118"/>
    </row>
    <row r="155" spans="1:3" ht="15.75" x14ac:dyDescent="0.25">
      <c r="A155" s="153">
        <v>149</v>
      </c>
      <c r="B155" s="154" t="s">
        <v>194</v>
      </c>
      <c r="C155" s="118"/>
    </row>
    <row r="156" spans="1:3" ht="15.75" x14ac:dyDescent="0.25">
      <c r="A156" s="153">
        <v>150</v>
      </c>
      <c r="B156" s="154" t="s">
        <v>107</v>
      </c>
      <c r="C156" s="118"/>
    </row>
    <row r="157" spans="1:3" ht="15.75" x14ac:dyDescent="0.25">
      <c r="A157" s="153">
        <v>151</v>
      </c>
      <c r="B157" s="154" t="s">
        <v>732</v>
      </c>
      <c r="C157" s="118"/>
    </row>
    <row r="158" spans="1:3" ht="15.75" x14ac:dyDescent="0.25">
      <c r="A158" s="153">
        <v>152</v>
      </c>
      <c r="B158" s="154" t="s">
        <v>195</v>
      </c>
      <c r="C158" s="118"/>
    </row>
    <row r="159" spans="1:3" ht="15.75" x14ac:dyDescent="0.25">
      <c r="A159" s="153">
        <v>153</v>
      </c>
      <c r="B159" s="154" t="s">
        <v>196</v>
      </c>
      <c r="C159" s="118"/>
    </row>
    <row r="160" spans="1:3" ht="15.75" x14ac:dyDescent="0.25">
      <c r="A160" s="153">
        <v>154</v>
      </c>
      <c r="B160" s="154" t="s">
        <v>197</v>
      </c>
      <c r="C160" s="118"/>
    </row>
    <row r="161" spans="1:3" ht="15.75" x14ac:dyDescent="0.25">
      <c r="A161" s="153">
        <v>155</v>
      </c>
      <c r="B161" s="154" t="s">
        <v>198</v>
      </c>
      <c r="C161" s="118"/>
    </row>
    <row r="162" spans="1:3" ht="15.75" x14ac:dyDescent="0.25">
      <c r="A162" s="153">
        <v>156</v>
      </c>
      <c r="B162" s="154" t="s">
        <v>199</v>
      </c>
      <c r="C162" s="118"/>
    </row>
    <row r="163" spans="1:3" ht="15.75" x14ac:dyDescent="0.25">
      <c r="A163" s="153">
        <v>157</v>
      </c>
      <c r="B163" s="154" t="s">
        <v>218</v>
      </c>
      <c r="C163" s="118"/>
    </row>
    <row r="164" spans="1:3" ht="15.75" x14ac:dyDescent="0.25">
      <c r="A164" s="153">
        <v>158</v>
      </c>
      <c r="B164" s="154" t="s">
        <v>108</v>
      </c>
      <c r="C164" s="118"/>
    </row>
    <row r="165" spans="1:3" ht="15.75" x14ac:dyDescent="0.25">
      <c r="A165" s="153">
        <v>159</v>
      </c>
      <c r="B165" s="154" t="s">
        <v>200</v>
      </c>
      <c r="C165" s="118"/>
    </row>
    <row r="166" spans="1:3" ht="15.75" x14ac:dyDescent="0.25">
      <c r="A166" s="153">
        <v>160</v>
      </c>
      <c r="B166" s="154" t="s">
        <v>201</v>
      </c>
      <c r="C166" s="118"/>
    </row>
    <row r="167" spans="1:3" ht="15.75" x14ac:dyDescent="0.25">
      <c r="A167" s="153">
        <v>161</v>
      </c>
      <c r="B167" s="154" t="s">
        <v>109</v>
      </c>
      <c r="C167" s="118"/>
    </row>
    <row r="168" spans="1:3" ht="15.75" x14ac:dyDescent="0.25">
      <c r="A168" s="153">
        <v>162</v>
      </c>
      <c r="B168" s="154" t="s">
        <v>276</v>
      </c>
      <c r="C168" s="118"/>
    </row>
    <row r="169" spans="1:3" ht="15.75" x14ac:dyDescent="0.25">
      <c r="A169" s="153">
        <v>163</v>
      </c>
      <c r="B169" s="154" t="s">
        <v>277</v>
      </c>
      <c r="C169" s="118"/>
    </row>
    <row r="170" spans="1:3" ht="15.75" x14ac:dyDescent="0.25">
      <c r="A170" s="153">
        <v>164</v>
      </c>
      <c r="B170" s="154" t="s">
        <v>482</v>
      </c>
      <c r="C170" s="118"/>
    </row>
    <row r="171" spans="1:3" ht="15.75" x14ac:dyDescent="0.25">
      <c r="A171" s="153">
        <v>165</v>
      </c>
      <c r="B171" s="154" t="s">
        <v>481</v>
      </c>
      <c r="C171" s="118"/>
    </row>
    <row r="172" spans="1:3" ht="15.75" x14ac:dyDescent="0.25">
      <c r="A172" s="153">
        <v>166</v>
      </c>
      <c r="B172" s="154" t="s">
        <v>477</v>
      </c>
      <c r="C172" s="118"/>
    </row>
    <row r="173" spans="1:3" ht="15.75" x14ac:dyDescent="0.25">
      <c r="A173" s="153">
        <v>167</v>
      </c>
      <c r="B173" s="154" t="s">
        <v>478</v>
      </c>
      <c r="C173" s="118"/>
    </row>
    <row r="174" spans="1:3" ht="15.75" x14ac:dyDescent="0.25">
      <c r="A174" s="153">
        <v>168</v>
      </c>
      <c r="B174" s="154" t="s">
        <v>483</v>
      </c>
      <c r="C174" s="118"/>
    </row>
    <row r="175" spans="1:3" ht="15.75" x14ac:dyDescent="0.25">
      <c r="A175" s="153">
        <v>169</v>
      </c>
      <c r="B175" s="154" t="s">
        <v>480</v>
      </c>
      <c r="C175" s="118"/>
    </row>
    <row r="176" spans="1:3" ht="15.75" x14ac:dyDescent="0.25">
      <c r="A176" s="153">
        <v>170</v>
      </c>
      <c r="B176" s="154" t="s">
        <v>278</v>
      </c>
      <c r="C176" s="118"/>
    </row>
    <row r="177" spans="1:3" ht="15.75" x14ac:dyDescent="0.25">
      <c r="A177" s="153">
        <v>171</v>
      </c>
      <c r="B177" s="154" t="s">
        <v>273</v>
      </c>
      <c r="C177" s="118"/>
    </row>
    <row r="178" spans="1:3" ht="15.75" x14ac:dyDescent="0.25">
      <c r="A178" s="153">
        <v>172</v>
      </c>
      <c r="B178" s="154" t="s">
        <v>279</v>
      </c>
      <c r="C178" s="118"/>
    </row>
    <row r="179" spans="1:3" ht="15.75" x14ac:dyDescent="0.25">
      <c r="A179" s="153">
        <v>173</v>
      </c>
      <c r="B179" s="154" t="s">
        <v>479</v>
      </c>
      <c r="C179" s="118"/>
    </row>
    <row r="180" spans="1:3" ht="15.75" x14ac:dyDescent="0.25">
      <c r="A180" s="153">
        <v>174</v>
      </c>
      <c r="B180" s="154" t="s">
        <v>274</v>
      </c>
      <c r="C180" s="118"/>
    </row>
    <row r="181" spans="1:3" ht="15.75" x14ac:dyDescent="0.25">
      <c r="A181" s="153">
        <v>175</v>
      </c>
      <c r="B181" s="154" t="s">
        <v>275</v>
      </c>
      <c r="C181" s="118"/>
    </row>
    <row r="182" spans="1:3" ht="15.75" x14ac:dyDescent="0.25">
      <c r="A182" s="153">
        <v>176</v>
      </c>
      <c r="B182" s="154" t="s">
        <v>280</v>
      </c>
      <c r="C182" s="118"/>
    </row>
    <row r="183" spans="1:3" ht="15.75" x14ac:dyDescent="0.25">
      <c r="A183" s="153">
        <v>177</v>
      </c>
      <c r="B183" s="154" t="s">
        <v>385</v>
      </c>
      <c r="C183" s="118"/>
    </row>
    <row r="184" spans="1:3" ht="15.75" x14ac:dyDescent="0.25">
      <c r="A184" s="153">
        <v>178</v>
      </c>
      <c r="B184" s="154" t="s">
        <v>386</v>
      </c>
      <c r="C184" s="118"/>
    </row>
    <row r="185" spans="1:3" ht="15.75" x14ac:dyDescent="0.25">
      <c r="A185" s="153">
        <v>179</v>
      </c>
      <c r="B185" s="154" t="s">
        <v>387</v>
      </c>
      <c r="C185" s="118"/>
    </row>
    <row r="186" spans="1:3" ht="15.75" x14ac:dyDescent="0.25">
      <c r="A186" s="153">
        <v>180</v>
      </c>
      <c r="B186" s="154" t="s">
        <v>281</v>
      </c>
      <c r="C186" s="118"/>
    </row>
    <row r="187" spans="1:3" ht="15.75" x14ac:dyDescent="0.25">
      <c r="A187" s="153">
        <v>181</v>
      </c>
      <c r="B187" s="154" t="s">
        <v>282</v>
      </c>
      <c r="C187" s="118"/>
    </row>
    <row r="188" spans="1:3" ht="15.75" x14ac:dyDescent="0.25">
      <c r="A188" s="153">
        <v>182</v>
      </c>
      <c r="B188" s="154" t="s">
        <v>283</v>
      </c>
      <c r="C188" s="118"/>
    </row>
    <row r="189" spans="1:3" ht="15.75" x14ac:dyDescent="0.25">
      <c r="A189" s="153">
        <v>183</v>
      </c>
      <c r="B189" s="154" t="s">
        <v>284</v>
      </c>
      <c r="C189" s="118"/>
    </row>
    <row r="190" spans="1:3" ht="15.75" x14ac:dyDescent="0.25">
      <c r="A190" s="153">
        <v>184</v>
      </c>
      <c r="B190" s="154" t="s">
        <v>285</v>
      </c>
      <c r="C190" s="118"/>
    </row>
    <row r="191" spans="1:3" ht="15.75" x14ac:dyDescent="0.25">
      <c r="A191" s="153">
        <v>185</v>
      </c>
      <c r="B191" s="154" t="s">
        <v>380</v>
      </c>
      <c r="C191" s="118"/>
    </row>
    <row r="192" spans="1:3" ht="15.75" x14ac:dyDescent="0.25">
      <c r="A192" s="153">
        <v>186</v>
      </c>
      <c r="B192" s="154" t="s">
        <v>381</v>
      </c>
      <c r="C192" s="118"/>
    </row>
    <row r="193" spans="1:3" ht="15.75" x14ac:dyDescent="0.25">
      <c r="A193" s="153">
        <v>187</v>
      </c>
      <c r="B193" s="154" t="s">
        <v>382</v>
      </c>
      <c r="C193" s="118"/>
    </row>
    <row r="194" spans="1:3" ht="15.75" x14ac:dyDescent="0.25">
      <c r="A194" s="153">
        <v>188</v>
      </c>
      <c r="B194" s="154" t="s">
        <v>383</v>
      </c>
      <c r="C194" s="118"/>
    </row>
    <row r="195" spans="1:3" ht="15.75" x14ac:dyDescent="0.25">
      <c r="A195" s="153">
        <v>189</v>
      </c>
      <c r="B195" s="154" t="s">
        <v>384</v>
      </c>
      <c r="C195" s="118"/>
    </row>
    <row r="196" spans="1:3" ht="15.75" x14ac:dyDescent="0.25">
      <c r="A196" s="153">
        <v>190</v>
      </c>
      <c r="B196" s="154" t="s">
        <v>498</v>
      </c>
      <c r="C196" s="118"/>
    </row>
    <row r="197" spans="1:3" ht="15.75" x14ac:dyDescent="0.25">
      <c r="A197" s="153">
        <v>191</v>
      </c>
      <c r="B197" s="154" t="s">
        <v>506</v>
      </c>
      <c r="C197" s="118"/>
    </row>
    <row r="198" spans="1:3" ht="15.75" x14ac:dyDescent="0.25">
      <c r="A198" s="153">
        <v>192</v>
      </c>
      <c r="B198" s="154" t="s">
        <v>202</v>
      </c>
      <c r="C198" s="118"/>
    </row>
    <row r="199" spans="1:3" ht="15.75" x14ac:dyDescent="0.25">
      <c r="A199" s="153">
        <v>193</v>
      </c>
      <c r="B199" s="154" t="s">
        <v>203</v>
      </c>
      <c r="C199" s="118"/>
    </row>
    <row r="200" spans="1:3" ht="15.75" x14ac:dyDescent="0.25">
      <c r="A200" s="153">
        <v>194</v>
      </c>
      <c r="B200" s="154" t="s">
        <v>204</v>
      </c>
      <c r="C200" s="118"/>
    </row>
    <row r="201" spans="1:3" ht="15.75" x14ac:dyDescent="0.25">
      <c r="A201" s="153">
        <v>195</v>
      </c>
      <c r="B201" s="154" t="s">
        <v>499</v>
      </c>
      <c r="C201" s="118"/>
    </row>
    <row r="202" spans="1:3" ht="15.75" x14ac:dyDescent="0.25">
      <c r="A202" s="153">
        <v>196</v>
      </c>
      <c r="B202" s="154" t="s">
        <v>205</v>
      </c>
      <c r="C202" s="118"/>
    </row>
    <row r="203" spans="1:3" ht="15.75" x14ac:dyDescent="0.25">
      <c r="A203" s="153">
        <v>197</v>
      </c>
      <c r="B203" s="154" t="s">
        <v>219</v>
      </c>
      <c r="C203" s="118"/>
    </row>
    <row r="204" spans="1:3" ht="15.75" x14ac:dyDescent="0.25">
      <c r="A204" s="153">
        <v>198</v>
      </c>
      <c r="B204" s="154" t="s">
        <v>206</v>
      </c>
      <c r="C204" s="118"/>
    </row>
    <row r="205" spans="1:3" ht="15.75" x14ac:dyDescent="0.25">
      <c r="A205" s="153">
        <v>199</v>
      </c>
      <c r="B205" s="154" t="s">
        <v>207</v>
      </c>
      <c r="C205" s="118"/>
    </row>
    <row r="206" spans="1:3" ht="15.75" x14ac:dyDescent="0.25">
      <c r="A206" s="153">
        <v>200</v>
      </c>
      <c r="B206" s="154" t="s">
        <v>500</v>
      </c>
      <c r="C206" s="118"/>
    </row>
    <row r="207" spans="1:3" ht="15.75" x14ac:dyDescent="0.25">
      <c r="A207" s="153">
        <v>201</v>
      </c>
      <c r="B207" s="154" t="s">
        <v>501</v>
      </c>
      <c r="C207" s="118"/>
    </row>
    <row r="208" spans="1:3" ht="15.75" x14ac:dyDescent="0.25">
      <c r="A208" s="153">
        <v>202</v>
      </c>
      <c r="B208" s="154" t="s">
        <v>502</v>
      </c>
      <c r="C208" s="118"/>
    </row>
    <row r="209" spans="1:3" ht="15.75" x14ac:dyDescent="0.25">
      <c r="A209" s="153">
        <v>203</v>
      </c>
      <c r="B209" s="154" t="s">
        <v>503</v>
      </c>
      <c r="C209" s="118"/>
    </row>
    <row r="210" spans="1:3" ht="15.75" x14ac:dyDescent="0.25">
      <c r="A210" s="153">
        <v>204</v>
      </c>
      <c r="B210" s="154" t="s">
        <v>504</v>
      </c>
      <c r="C210" s="118"/>
    </row>
    <row r="211" spans="1:3" ht="15.75" x14ac:dyDescent="0.25">
      <c r="A211" s="153">
        <v>205</v>
      </c>
      <c r="B211" s="154" t="s">
        <v>505</v>
      </c>
      <c r="C211" s="118"/>
    </row>
    <row r="212" spans="1:3" ht="15.75" x14ac:dyDescent="0.25">
      <c r="A212" s="153">
        <v>206</v>
      </c>
      <c r="B212" s="154" t="s">
        <v>472</v>
      </c>
      <c r="C212" s="118"/>
    </row>
    <row r="213" spans="1:3" ht="15.75" x14ac:dyDescent="0.25">
      <c r="A213" s="153">
        <v>207</v>
      </c>
      <c r="B213" s="154" t="s">
        <v>473</v>
      </c>
      <c r="C213" s="118"/>
    </row>
    <row r="214" spans="1:3" ht="15.75" x14ac:dyDescent="0.25">
      <c r="A214" s="153">
        <v>208</v>
      </c>
      <c r="B214" s="154" t="s">
        <v>474</v>
      </c>
      <c r="C214" s="118"/>
    </row>
    <row r="215" spans="1:3" ht="15.75" x14ac:dyDescent="0.25">
      <c r="A215" s="153">
        <v>209</v>
      </c>
      <c r="B215" s="154" t="s">
        <v>469</v>
      </c>
      <c r="C215" s="118"/>
    </row>
    <row r="216" spans="1:3" ht="15.75" x14ac:dyDescent="0.25">
      <c r="A216" s="153">
        <v>210</v>
      </c>
      <c r="B216" s="154" t="s">
        <v>113</v>
      </c>
      <c r="C216" s="118"/>
    </row>
    <row r="217" spans="1:3" ht="15.75" x14ac:dyDescent="0.25">
      <c r="A217" s="153">
        <v>211</v>
      </c>
      <c r="B217" s="154" t="s">
        <v>835</v>
      </c>
      <c r="C217" s="118"/>
    </row>
    <row r="218" spans="1:3" ht="15.75" x14ac:dyDescent="0.25">
      <c r="A218" s="153">
        <v>212</v>
      </c>
      <c r="B218" s="154" t="s">
        <v>836</v>
      </c>
      <c r="C218" s="118"/>
    </row>
    <row r="219" spans="1:3" ht="15.75" x14ac:dyDescent="0.25">
      <c r="A219" s="153">
        <v>213</v>
      </c>
      <c r="B219" s="154" t="s">
        <v>114</v>
      </c>
      <c r="C219" s="118"/>
    </row>
    <row r="220" spans="1:3" ht="15.75" x14ac:dyDescent="0.25">
      <c r="A220" s="153">
        <v>214</v>
      </c>
      <c r="B220" s="154" t="s">
        <v>115</v>
      </c>
      <c r="C220" s="118"/>
    </row>
    <row r="221" spans="1:3" ht="15.75" x14ac:dyDescent="0.25">
      <c r="A221" s="153">
        <v>215</v>
      </c>
      <c r="B221" s="154" t="s">
        <v>116</v>
      </c>
      <c r="C221" s="118"/>
    </row>
    <row r="222" spans="1:3" ht="15.75" x14ac:dyDescent="0.25">
      <c r="A222" s="153">
        <v>216</v>
      </c>
      <c r="B222" s="154" t="s">
        <v>117</v>
      </c>
      <c r="C222" s="118"/>
    </row>
    <row r="223" spans="1:3" ht="15.75" x14ac:dyDescent="0.2">
      <c r="A223" s="153">
        <v>217</v>
      </c>
      <c r="B223" s="155" t="s">
        <v>834</v>
      </c>
      <c r="C223" s="120"/>
    </row>
    <row r="224" spans="1:3" ht="15.75" x14ac:dyDescent="0.25">
      <c r="A224" s="153">
        <v>218</v>
      </c>
      <c r="B224" s="154" t="s">
        <v>118</v>
      </c>
      <c r="C224" s="118"/>
    </row>
    <row r="225" spans="1:3" ht="15.75" x14ac:dyDescent="0.25">
      <c r="A225" s="153">
        <v>219</v>
      </c>
      <c r="B225" s="154" t="s">
        <v>119</v>
      </c>
      <c r="C225" s="118"/>
    </row>
    <row r="226" spans="1:3" ht="15.75" x14ac:dyDescent="0.25">
      <c r="A226" s="153">
        <v>220</v>
      </c>
      <c r="B226" s="154" t="s">
        <v>121</v>
      </c>
      <c r="C226" s="118"/>
    </row>
    <row r="227" spans="1:3" ht="15.75" x14ac:dyDescent="0.25">
      <c r="A227" s="153">
        <v>221</v>
      </c>
      <c r="B227" s="154" t="s">
        <v>122</v>
      </c>
      <c r="C227" s="118"/>
    </row>
    <row r="228" spans="1:3" ht="15.75" x14ac:dyDescent="0.25">
      <c r="A228" s="153">
        <v>222</v>
      </c>
      <c r="B228" s="154" t="s">
        <v>123</v>
      </c>
      <c r="C228" s="118"/>
    </row>
    <row r="229" spans="1:3" ht="15.75" x14ac:dyDescent="0.25">
      <c r="A229" s="153">
        <v>223</v>
      </c>
      <c r="B229" s="154" t="s">
        <v>120</v>
      </c>
      <c r="C229" s="118"/>
    </row>
    <row r="230" spans="1:3" ht="15.75" x14ac:dyDescent="0.25">
      <c r="A230" s="153">
        <v>224</v>
      </c>
      <c r="B230" s="154" t="s">
        <v>124</v>
      </c>
      <c r="C230" s="118"/>
    </row>
    <row r="231" spans="1:3" ht="15.75" x14ac:dyDescent="0.25">
      <c r="A231" s="153">
        <v>225</v>
      </c>
      <c r="B231" s="154" t="s">
        <v>125</v>
      </c>
      <c r="C231" s="118"/>
    </row>
    <row r="232" spans="1:3" ht="15.75" x14ac:dyDescent="0.2">
      <c r="A232" s="153">
        <v>226</v>
      </c>
      <c r="B232" s="155" t="s">
        <v>733</v>
      </c>
      <c r="C232" s="119"/>
    </row>
    <row r="233" spans="1:3" ht="15.75" x14ac:dyDescent="0.25">
      <c r="A233" s="153">
        <v>227</v>
      </c>
      <c r="B233" s="154" t="s">
        <v>126</v>
      </c>
      <c r="C233" s="118"/>
    </row>
    <row r="234" spans="1:3" ht="15.75" x14ac:dyDescent="0.2">
      <c r="A234" s="153">
        <v>228</v>
      </c>
      <c r="B234" s="155" t="s">
        <v>881</v>
      </c>
      <c r="C234" s="119"/>
    </row>
    <row r="235" spans="1:3" ht="15.75" x14ac:dyDescent="0.25">
      <c r="A235" s="153">
        <v>229</v>
      </c>
      <c r="B235" s="154" t="s">
        <v>127</v>
      </c>
      <c r="C235" s="118"/>
    </row>
    <row r="236" spans="1:3" ht="15.75" x14ac:dyDescent="0.25">
      <c r="A236" s="153">
        <v>230</v>
      </c>
      <c r="B236" s="154" t="s">
        <v>128</v>
      </c>
      <c r="C236" s="118"/>
    </row>
    <row r="237" spans="1:3" ht="15.75" x14ac:dyDescent="0.25">
      <c r="A237" s="153">
        <v>231</v>
      </c>
      <c r="B237" s="154" t="s">
        <v>129</v>
      </c>
      <c r="C237" s="118"/>
    </row>
    <row r="238" spans="1:3" ht="15.75" x14ac:dyDescent="0.25">
      <c r="A238" s="153">
        <v>232</v>
      </c>
      <c r="B238" s="154" t="s">
        <v>130</v>
      </c>
      <c r="C238" s="118"/>
    </row>
    <row r="239" spans="1:3" ht="15.75" x14ac:dyDescent="0.25">
      <c r="A239" s="153">
        <v>233</v>
      </c>
      <c r="B239" s="154" t="s">
        <v>286</v>
      </c>
      <c r="C239" s="118"/>
    </row>
    <row r="240" spans="1:3" ht="15.75" x14ac:dyDescent="0.25">
      <c r="A240" s="153">
        <v>234</v>
      </c>
      <c r="B240" s="154" t="s">
        <v>19</v>
      </c>
      <c r="C240" s="118"/>
    </row>
    <row r="241" spans="1:3" ht="15.75" x14ac:dyDescent="0.25">
      <c r="A241" s="153">
        <v>235</v>
      </c>
      <c r="B241" s="154" t="s">
        <v>28</v>
      </c>
      <c r="C241" s="118"/>
    </row>
    <row r="242" spans="1:3" ht="15.75" x14ac:dyDescent="0.25">
      <c r="A242" s="153">
        <v>236</v>
      </c>
      <c r="B242" s="154" t="s">
        <v>29</v>
      </c>
      <c r="C242" s="118"/>
    </row>
    <row r="243" spans="1:3" ht="15.75" x14ac:dyDescent="0.25">
      <c r="A243" s="153">
        <v>237</v>
      </c>
      <c r="B243" s="154" t="s">
        <v>30</v>
      </c>
      <c r="C243" s="118"/>
    </row>
    <row r="244" spans="1:3" ht="15.75" x14ac:dyDescent="0.25">
      <c r="A244" s="153">
        <v>238</v>
      </c>
      <c r="B244" s="154" t="s">
        <v>94</v>
      </c>
      <c r="C244" s="118"/>
    </row>
    <row r="245" spans="1:3" ht="15.75" x14ac:dyDescent="0.25">
      <c r="A245" s="153">
        <v>239</v>
      </c>
      <c r="B245" s="154" t="s">
        <v>31</v>
      </c>
      <c r="C245" s="118"/>
    </row>
    <row r="246" spans="1:3" ht="15.75" x14ac:dyDescent="0.25">
      <c r="A246" s="153">
        <v>240</v>
      </c>
      <c r="B246" s="154" t="s">
        <v>91</v>
      </c>
      <c r="C246" s="118"/>
    </row>
    <row r="247" spans="1:3" ht="15.75" x14ac:dyDescent="0.25">
      <c r="A247" s="153">
        <v>241</v>
      </c>
      <c r="B247" s="154" t="s">
        <v>32</v>
      </c>
      <c r="C247" s="118"/>
    </row>
    <row r="248" spans="1:3" ht="15.75" x14ac:dyDescent="0.25">
      <c r="A248" s="153">
        <v>242</v>
      </c>
      <c r="B248" s="154" t="s">
        <v>92</v>
      </c>
      <c r="C248" s="118"/>
    </row>
    <row r="249" spans="1:3" ht="15.75" x14ac:dyDescent="0.25">
      <c r="A249" s="153">
        <v>243</v>
      </c>
      <c r="B249" s="154" t="s">
        <v>33</v>
      </c>
    </row>
    <row r="250" spans="1:3" ht="15.75" x14ac:dyDescent="0.25">
      <c r="A250" s="153">
        <v>244</v>
      </c>
      <c r="B250" s="154" t="s">
        <v>795</v>
      </c>
      <c r="C250" s="118"/>
    </row>
    <row r="251" spans="1:3" ht="15.75" x14ac:dyDescent="0.25">
      <c r="A251" s="153">
        <v>245</v>
      </c>
      <c r="B251" s="154" t="s">
        <v>20</v>
      </c>
      <c r="C251" s="118"/>
    </row>
    <row r="252" spans="1:3" ht="15.75" x14ac:dyDescent="0.25">
      <c r="A252" s="153">
        <v>246</v>
      </c>
      <c r="B252" s="154" t="s">
        <v>34</v>
      </c>
      <c r="C252" s="118"/>
    </row>
    <row r="253" spans="1:3" ht="15.75" x14ac:dyDescent="0.25">
      <c r="A253" s="153">
        <v>247</v>
      </c>
      <c r="B253" s="154" t="s">
        <v>35</v>
      </c>
      <c r="C253" s="118"/>
    </row>
    <row r="254" spans="1:3" ht="15.75" x14ac:dyDescent="0.25">
      <c r="A254" s="153">
        <v>248</v>
      </c>
      <c r="B254" s="154" t="s">
        <v>21</v>
      </c>
      <c r="C254" s="118"/>
    </row>
    <row r="255" spans="1:3" ht="15.75" x14ac:dyDescent="0.25">
      <c r="A255" s="153">
        <v>249</v>
      </c>
      <c r="B255" s="154" t="s">
        <v>22</v>
      </c>
      <c r="C255" s="118"/>
    </row>
    <row r="256" spans="1:3" ht="15.75" x14ac:dyDescent="0.25">
      <c r="A256" s="153">
        <v>250</v>
      </c>
      <c r="B256" s="154" t="s">
        <v>23</v>
      </c>
      <c r="C256" s="118"/>
    </row>
    <row r="257" spans="1:3" ht="15.75" x14ac:dyDescent="0.25">
      <c r="A257" s="153">
        <v>251</v>
      </c>
      <c r="B257" s="154" t="s">
        <v>24</v>
      </c>
      <c r="C257" s="118"/>
    </row>
    <row r="258" spans="1:3" ht="15.75" x14ac:dyDescent="0.25">
      <c r="A258" s="153">
        <v>252</v>
      </c>
      <c r="B258" s="154" t="s">
        <v>25</v>
      </c>
      <c r="C258" s="118"/>
    </row>
    <row r="259" spans="1:3" ht="15.75" x14ac:dyDescent="0.25">
      <c r="A259" s="153">
        <v>253</v>
      </c>
      <c r="B259" s="154" t="s">
        <v>26</v>
      </c>
      <c r="C259" s="118"/>
    </row>
    <row r="260" spans="1:3" ht="15.75" x14ac:dyDescent="0.25">
      <c r="A260" s="153">
        <v>254</v>
      </c>
      <c r="B260" s="154" t="s">
        <v>93</v>
      </c>
      <c r="C260" s="118"/>
    </row>
    <row r="261" spans="1:3" ht="15.75" x14ac:dyDescent="0.25">
      <c r="A261" s="153">
        <v>255</v>
      </c>
      <c r="B261" s="154" t="s">
        <v>27</v>
      </c>
      <c r="C261" s="118"/>
    </row>
    <row r="262" spans="1:3" ht="15.75" x14ac:dyDescent="0.25">
      <c r="A262" s="153">
        <v>256</v>
      </c>
      <c r="B262" s="154" t="s">
        <v>36</v>
      </c>
    </row>
    <row r="263" spans="1:3" ht="15.75" x14ac:dyDescent="0.25">
      <c r="A263" s="153">
        <v>257</v>
      </c>
      <c r="B263" s="154" t="s">
        <v>37</v>
      </c>
      <c r="C263" s="118"/>
    </row>
    <row r="264" spans="1:3" ht="15.75" x14ac:dyDescent="0.25">
      <c r="A264" s="153">
        <v>258</v>
      </c>
      <c r="B264" s="154" t="s">
        <v>38</v>
      </c>
      <c r="C264" s="118"/>
    </row>
    <row r="265" spans="1:3" ht="15.75" x14ac:dyDescent="0.25">
      <c r="A265" s="153">
        <v>259</v>
      </c>
      <c r="B265" s="154" t="s">
        <v>39</v>
      </c>
      <c r="C265" s="118"/>
    </row>
    <row r="266" spans="1:3" ht="15.75" x14ac:dyDescent="0.25">
      <c r="A266" s="153">
        <v>260</v>
      </c>
      <c r="B266" s="154" t="s">
        <v>42</v>
      </c>
      <c r="C266" s="118"/>
    </row>
    <row r="267" spans="1:3" ht="15.75" x14ac:dyDescent="0.25">
      <c r="A267" s="153">
        <v>261</v>
      </c>
      <c r="B267" s="154" t="s">
        <v>52</v>
      </c>
      <c r="C267" s="118"/>
    </row>
    <row r="268" spans="1:3" ht="15.75" x14ac:dyDescent="0.25">
      <c r="A268" s="153">
        <v>262</v>
      </c>
      <c r="B268" s="154" t="s">
        <v>53</v>
      </c>
      <c r="C268" s="118"/>
    </row>
    <row r="269" spans="1:3" ht="15.75" x14ac:dyDescent="0.25">
      <c r="A269" s="153">
        <v>263</v>
      </c>
      <c r="B269" s="154" t="s">
        <v>54</v>
      </c>
      <c r="C269" s="118"/>
    </row>
    <row r="270" spans="1:3" ht="15.75" x14ac:dyDescent="0.25">
      <c r="A270" s="153">
        <v>264</v>
      </c>
      <c r="B270" s="154" t="s">
        <v>55</v>
      </c>
      <c r="C270" s="118"/>
    </row>
    <row r="271" spans="1:3" ht="15.75" x14ac:dyDescent="0.25">
      <c r="A271" s="153">
        <v>265</v>
      </c>
      <c r="B271" s="154" t="s">
        <v>56</v>
      </c>
      <c r="C271" s="118"/>
    </row>
    <row r="272" spans="1:3" ht="15.75" x14ac:dyDescent="0.25">
      <c r="A272" s="153">
        <v>266</v>
      </c>
      <c r="B272" s="154" t="s">
        <v>57</v>
      </c>
      <c r="C272" s="118"/>
    </row>
    <row r="273" spans="1:3" ht="15.75" x14ac:dyDescent="0.25">
      <c r="A273" s="153">
        <v>267</v>
      </c>
      <c r="B273" s="154" t="s">
        <v>58</v>
      </c>
      <c r="C273" s="118"/>
    </row>
    <row r="274" spans="1:3" ht="15.75" x14ac:dyDescent="0.25">
      <c r="A274" s="153">
        <v>268</v>
      </c>
      <c r="B274" s="154" t="s">
        <v>59</v>
      </c>
      <c r="C274" s="118"/>
    </row>
    <row r="275" spans="1:3" ht="15.75" x14ac:dyDescent="0.25">
      <c r="A275" s="153">
        <v>269</v>
      </c>
      <c r="B275" s="154" t="s">
        <v>43</v>
      </c>
      <c r="C275" s="118"/>
    </row>
    <row r="276" spans="1:3" ht="15.75" x14ac:dyDescent="0.25">
      <c r="A276" s="153">
        <v>270</v>
      </c>
      <c r="B276" s="154" t="s">
        <v>45</v>
      </c>
      <c r="C276" s="118"/>
    </row>
    <row r="277" spans="1:3" ht="15.75" x14ac:dyDescent="0.25">
      <c r="A277" s="153">
        <v>271</v>
      </c>
      <c r="B277" s="154" t="s">
        <v>46</v>
      </c>
      <c r="C277" s="118"/>
    </row>
    <row r="278" spans="1:3" ht="15.75" x14ac:dyDescent="0.25">
      <c r="A278" s="153">
        <v>272</v>
      </c>
      <c r="B278" s="154" t="s">
        <v>47</v>
      </c>
      <c r="C278" s="118"/>
    </row>
    <row r="279" spans="1:3" ht="15.75" x14ac:dyDescent="0.25">
      <c r="A279" s="153">
        <v>273</v>
      </c>
      <c r="B279" s="154" t="s">
        <v>48</v>
      </c>
      <c r="C279" s="118"/>
    </row>
    <row r="280" spans="1:3" ht="15.75" x14ac:dyDescent="0.25">
      <c r="A280" s="153">
        <v>274</v>
      </c>
      <c r="B280" s="154" t="s">
        <v>49</v>
      </c>
      <c r="C280" s="118"/>
    </row>
    <row r="281" spans="1:3" ht="15.75" x14ac:dyDescent="0.25">
      <c r="A281" s="153">
        <v>275</v>
      </c>
      <c r="B281" s="154" t="s">
        <v>50</v>
      </c>
      <c r="C281" s="118"/>
    </row>
    <row r="282" spans="1:3" ht="15.75" x14ac:dyDescent="0.25">
      <c r="A282" s="153">
        <v>276</v>
      </c>
      <c r="B282" s="154" t="s">
        <v>51</v>
      </c>
      <c r="C282" s="118"/>
    </row>
    <row r="283" spans="1:3" ht="15.75" x14ac:dyDescent="0.25">
      <c r="A283" s="153">
        <v>277</v>
      </c>
      <c r="B283" s="154" t="s">
        <v>132</v>
      </c>
      <c r="C283" s="118"/>
    </row>
    <row r="284" spans="1:3" ht="15.75" x14ac:dyDescent="0.25">
      <c r="A284" s="153">
        <v>278</v>
      </c>
      <c r="B284" s="154" t="s">
        <v>134</v>
      </c>
      <c r="C284" s="118"/>
    </row>
    <row r="285" spans="1:3" ht="15.75" x14ac:dyDescent="0.25">
      <c r="A285" s="153">
        <v>279</v>
      </c>
      <c r="B285" s="154" t="s">
        <v>507</v>
      </c>
      <c r="C285" s="118"/>
    </row>
    <row r="286" spans="1:3" ht="15.75" x14ac:dyDescent="0.25">
      <c r="A286" s="153">
        <v>280</v>
      </c>
      <c r="B286" s="154" t="s">
        <v>509</v>
      </c>
      <c r="C286" s="118"/>
    </row>
    <row r="287" spans="1:3" ht="15.75" x14ac:dyDescent="0.25">
      <c r="A287" s="153">
        <v>281</v>
      </c>
      <c r="B287" s="154" t="s">
        <v>510</v>
      </c>
      <c r="C287" s="118"/>
    </row>
    <row r="288" spans="1:3" ht="15.75" x14ac:dyDescent="0.25">
      <c r="A288" s="153">
        <v>282</v>
      </c>
      <c r="B288" s="154" t="s">
        <v>508</v>
      </c>
      <c r="C288" s="118"/>
    </row>
    <row r="289" spans="1:3" ht="15.75" x14ac:dyDescent="0.25">
      <c r="A289" s="153">
        <v>283</v>
      </c>
      <c r="B289" s="154" t="s">
        <v>388</v>
      </c>
      <c r="C289" s="118"/>
    </row>
    <row r="290" spans="1:3" ht="15.75" x14ac:dyDescent="0.25">
      <c r="A290" s="153">
        <v>284</v>
      </c>
      <c r="B290" s="154" t="s">
        <v>394</v>
      </c>
      <c r="C290" s="118"/>
    </row>
    <row r="291" spans="1:3" ht="15.75" x14ac:dyDescent="0.25">
      <c r="A291" s="153">
        <v>285</v>
      </c>
      <c r="B291" s="154" t="s">
        <v>389</v>
      </c>
      <c r="C291" s="118"/>
    </row>
    <row r="292" spans="1:3" ht="15.75" x14ac:dyDescent="0.25">
      <c r="A292" s="153">
        <v>286</v>
      </c>
      <c r="B292" s="154" t="s">
        <v>390</v>
      </c>
      <c r="C292" s="118"/>
    </row>
    <row r="293" spans="1:3" ht="15.75" x14ac:dyDescent="0.25">
      <c r="A293" s="153">
        <v>287</v>
      </c>
      <c r="B293" s="154" t="s">
        <v>391</v>
      </c>
      <c r="C293" s="118"/>
    </row>
    <row r="294" spans="1:3" ht="15.75" x14ac:dyDescent="0.25">
      <c r="A294" s="153">
        <v>288</v>
      </c>
      <c r="B294" s="154" t="s">
        <v>392</v>
      </c>
      <c r="C294" s="118"/>
    </row>
    <row r="295" spans="1:3" ht="15.75" x14ac:dyDescent="0.25">
      <c r="A295" s="153">
        <v>289</v>
      </c>
      <c r="B295" s="154" t="s">
        <v>393</v>
      </c>
      <c r="C295" s="118"/>
    </row>
    <row r="296" spans="1:3" ht="15.75" x14ac:dyDescent="0.25">
      <c r="A296" s="153">
        <v>290</v>
      </c>
      <c r="B296" s="154" t="s">
        <v>833</v>
      </c>
      <c r="C296" s="118"/>
    </row>
    <row r="297" spans="1:3" ht="15.75" x14ac:dyDescent="0.25">
      <c r="A297" s="153">
        <v>291</v>
      </c>
      <c r="B297" s="154" t="s">
        <v>823</v>
      </c>
      <c r="C297" s="118"/>
    </row>
    <row r="298" spans="1:3" ht="15.75" x14ac:dyDescent="0.25">
      <c r="A298" s="153">
        <v>292</v>
      </c>
      <c r="B298" s="154" t="s">
        <v>535</v>
      </c>
      <c r="C298" s="118"/>
    </row>
    <row r="299" spans="1:3" ht="15.75" x14ac:dyDescent="0.25">
      <c r="A299" s="153">
        <v>293</v>
      </c>
      <c r="B299" s="154" t="s">
        <v>60</v>
      </c>
      <c r="C299" s="118"/>
    </row>
    <row r="300" spans="1:3" ht="15.75" x14ac:dyDescent="0.25">
      <c r="A300" s="153">
        <v>294</v>
      </c>
      <c r="B300" s="154" t="s">
        <v>61</v>
      </c>
      <c r="C300" s="118"/>
    </row>
    <row r="301" spans="1:3" ht="15.75" x14ac:dyDescent="0.25">
      <c r="A301" s="153">
        <v>295</v>
      </c>
      <c r="B301" s="154" t="s">
        <v>533</v>
      </c>
      <c r="C301" s="118"/>
    </row>
    <row r="302" spans="1:3" ht="15.75" x14ac:dyDescent="0.25">
      <c r="A302" s="153">
        <v>296</v>
      </c>
      <c r="B302" s="154" t="s">
        <v>470</v>
      </c>
      <c r="C302" s="118"/>
    </row>
    <row r="303" spans="1:3" ht="15.75" x14ac:dyDescent="0.25">
      <c r="A303" s="153">
        <v>297</v>
      </c>
      <c r="B303" s="154" t="s">
        <v>287</v>
      </c>
      <c r="C303" s="118"/>
    </row>
    <row r="304" spans="1:3" ht="15.75" x14ac:dyDescent="0.25">
      <c r="A304" s="153">
        <v>298</v>
      </c>
      <c r="B304" s="154" t="s">
        <v>847</v>
      </c>
      <c r="C304" s="118"/>
    </row>
    <row r="305" spans="1:3" ht="15.75" x14ac:dyDescent="0.25">
      <c r="A305" s="153">
        <v>299</v>
      </c>
      <c r="B305" s="154" t="s">
        <v>404</v>
      </c>
      <c r="C305" s="118"/>
    </row>
    <row r="306" spans="1:3" ht="15.75" x14ac:dyDescent="0.25">
      <c r="A306" s="153">
        <v>300</v>
      </c>
      <c r="B306" s="154" t="s">
        <v>405</v>
      </c>
      <c r="C306" s="118"/>
    </row>
    <row r="307" spans="1:3" ht="15.75" x14ac:dyDescent="0.25">
      <c r="A307" s="153">
        <v>301</v>
      </c>
      <c r="B307" s="154" t="s">
        <v>406</v>
      </c>
      <c r="C307" s="118"/>
    </row>
    <row r="308" spans="1:3" ht="15.75" x14ac:dyDescent="0.25">
      <c r="A308" s="153">
        <v>302</v>
      </c>
      <c r="B308" s="154" t="s">
        <v>407</v>
      </c>
      <c r="C308" s="118"/>
    </row>
    <row r="309" spans="1:3" ht="15.75" x14ac:dyDescent="0.25">
      <c r="A309" s="153">
        <v>303</v>
      </c>
      <c r="B309" s="154" t="s">
        <v>408</v>
      </c>
      <c r="C309" s="118"/>
    </row>
    <row r="310" spans="1:3" ht="15.75" x14ac:dyDescent="0.25">
      <c r="A310" s="153">
        <v>304</v>
      </c>
      <c r="B310" s="154" t="s">
        <v>409</v>
      </c>
      <c r="C310" s="118"/>
    </row>
    <row r="311" spans="1:3" ht="15.75" x14ac:dyDescent="0.25">
      <c r="A311" s="153">
        <v>305</v>
      </c>
      <c r="B311" s="154" t="s">
        <v>410</v>
      </c>
      <c r="C311" s="118"/>
    </row>
    <row r="312" spans="1:3" ht="15.75" x14ac:dyDescent="0.25">
      <c r="A312" s="153">
        <v>306</v>
      </c>
      <c r="B312" s="154" t="s">
        <v>411</v>
      </c>
      <c r="C312" s="118"/>
    </row>
    <row r="313" spans="1:3" ht="15.75" x14ac:dyDescent="0.25">
      <c r="A313" s="153">
        <v>307</v>
      </c>
      <c r="B313" s="154" t="s">
        <v>412</v>
      </c>
      <c r="C313" s="118"/>
    </row>
    <row r="314" spans="1:3" ht="15.75" x14ac:dyDescent="0.25">
      <c r="A314" s="153">
        <v>308</v>
      </c>
      <c r="B314" s="154" t="s">
        <v>413</v>
      </c>
      <c r="C314" s="118"/>
    </row>
    <row r="315" spans="1:3" ht="15.75" x14ac:dyDescent="0.25">
      <c r="A315" s="153">
        <v>309</v>
      </c>
      <c r="B315" s="154" t="s">
        <v>414</v>
      </c>
      <c r="C315" s="118"/>
    </row>
    <row r="316" spans="1:3" ht="15.75" x14ac:dyDescent="0.25">
      <c r="A316" s="153">
        <v>310</v>
      </c>
      <c r="B316" s="154" t="s">
        <v>841</v>
      </c>
      <c r="C316" s="118"/>
    </row>
    <row r="317" spans="1:3" ht="15.75" x14ac:dyDescent="0.25">
      <c r="A317" s="153">
        <v>311</v>
      </c>
      <c r="B317" s="154" t="s">
        <v>415</v>
      </c>
      <c r="C317" s="118"/>
    </row>
    <row r="318" spans="1:3" ht="15.75" x14ac:dyDescent="0.25">
      <c r="A318" s="153">
        <v>312</v>
      </c>
      <c r="B318" s="154" t="s">
        <v>416</v>
      </c>
      <c r="C318" s="118"/>
    </row>
    <row r="319" spans="1:3" ht="15.75" x14ac:dyDescent="0.25">
      <c r="A319" s="153">
        <v>313</v>
      </c>
      <c r="B319" s="154" t="s">
        <v>417</v>
      </c>
      <c r="C319" s="118"/>
    </row>
    <row r="320" spans="1:3" ht="15.75" x14ac:dyDescent="0.25">
      <c r="A320" s="153">
        <v>314</v>
      </c>
      <c r="B320" s="154" t="s">
        <v>395</v>
      </c>
      <c r="C320" s="118"/>
    </row>
    <row r="321" spans="1:3" ht="15.75" x14ac:dyDescent="0.25">
      <c r="A321" s="153">
        <v>315</v>
      </c>
      <c r="B321" s="154" t="s">
        <v>396</v>
      </c>
      <c r="C321" s="119"/>
    </row>
    <row r="322" spans="1:3" ht="15.75" x14ac:dyDescent="0.2">
      <c r="A322" s="153">
        <v>316</v>
      </c>
      <c r="B322" s="155" t="s">
        <v>734</v>
      </c>
      <c r="C322" s="119"/>
    </row>
    <row r="323" spans="1:3" ht="15.75" x14ac:dyDescent="0.2">
      <c r="A323" s="153">
        <v>317</v>
      </c>
      <c r="B323" s="155" t="s">
        <v>735</v>
      </c>
      <c r="C323" s="118"/>
    </row>
    <row r="324" spans="1:3" ht="15.75" x14ac:dyDescent="0.25">
      <c r="A324" s="153">
        <v>318</v>
      </c>
      <c r="B324" s="154" t="s">
        <v>397</v>
      </c>
      <c r="C324" s="118"/>
    </row>
    <row r="325" spans="1:3" ht="15.75" x14ac:dyDescent="0.25">
      <c r="A325" s="153">
        <v>319</v>
      </c>
      <c r="B325" s="154" t="s">
        <v>398</v>
      </c>
      <c r="C325" s="118"/>
    </row>
    <row r="326" spans="1:3" ht="15.75" x14ac:dyDescent="0.25">
      <c r="A326" s="153">
        <v>320</v>
      </c>
      <c r="B326" s="154" t="s">
        <v>399</v>
      </c>
      <c r="C326" s="118"/>
    </row>
    <row r="327" spans="1:3" ht="15.75" x14ac:dyDescent="0.25">
      <c r="A327" s="153">
        <v>321</v>
      </c>
      <c r="B327" s="154" t="s">
        <v>400</v>
      </c>
      <c r="C327" s="118"/>
    </row>
    <row r="328" spans="1:3" ht="15.75" x14ac:dyDescent="0.25">
      <c r="A328" s="153">
        <v>322</v>
      </c>
      <c r="B328" s="154" t="s">
        <v>401</v>
      </c>
      <c r="C328" s="118"/>
    </row>
    <row r="329" spans="1:3" ht="15.75" x14ac:dyDescent="0.25">
      <c r="A329" s="153">
        <v>323</v>
      </c>
      <c r="B329" s="154" t="s">
        <v>402</v>
      </c>
      <c r="C329" s="118"/>
    </row>
    <row r="330" spans="1:3" ht="15.75" x14ac:dyDescent="0.25">
      <c r="A330" s="153">
        <v>324</v>
      </c>
      <c r="B330" s="154" t="s">
        <v>403</v>
      </c>
      <c r="C330" s="118"/>
    </row>
    <row r="331" spans="1:3" ht="15.75" x14ac:dyDescent="0.25">
      <c r="A331" s="153">
        <v>325</v>
      </c>
      <c r="B331" s="154" t="s">
        <v>475</v>
      </c>
      <c r="C331" s="118"/>
    </row>
    <row r="332" spans="1:3" ht="15.75" x14ac:dyDescent="0.25">
      <c r="A332" s="153">
        <v>326</v>
      </c>
      <c r="B332" s="154" t="s">
        <v>476</v>
      </c>
      <c r="C332" s="118"/>
    </row>
    <row r="333" spans="1:3" ht="15.75" x14ac:dyDescent="0.25">
      <c r="A333" s="153">
        <v>327</v>
      </c>
      <c r="B333" s="154" t="s">
        <v>135</v>
      </c>
      <c r="C333" s="118"/>
    </row>
    <row r="334" spans="1:3" ht="15.75" x14ac:dyDescent="0.25">
      <c r="A334" s="153">
        <v>328</v>
      </c>
      <c r="B334" s="154" t="s">
        <v>140</v>
      </c>
      <c r="C334" s="118"/>
    </row>
    <row r="335" spans="1:3" ht="15.75" x14ac:dyDescent="0.25">
      <c r="A335" s="153">
        <v>329</v>
      </c>
      <c r="B335" s="154" t="s">
        <v>178</v>
      </c>
      <c r="C335" s="118"/>
    </row>
    <row r="336" spans="1:3" ht="15.75" x14ac:dyDescent="0.25">
      <c r="A336" s="153">
        <v>330</v>
      </c>
      <c r="B336" s="154" t="s">
        <v>141</v>
      </c>
      <c r="C336" s="118"/>
    </row>
    <row r="337" spans="1:3" ht="15.75" x14ac:dyDescent="0.25">
      <c r="A337" s="153">
        <v>331</v>
      </c>
      <c r="B337" s="154" t="s">
        <v>877</v>
      </c>
      <c r="C337" s="118"/>
    </row>
    <row r="338" spans="1:3" ht="15.75" x14ac:dyDescent="0.25">
      <c r="A338" s="153">
        <v>332</v>
      </c>
      <c r="B338" s="154" t="s">
        <v>143</v>
      </c>
      <c r="C338" s="118"/>
    </row>
    <row r="339" spans="1:3" ht="15.75" x14ac:dyDescent="0.25">
      <c r="A339" s="153">
        <v>333</v>
      </c>
      <c r="B339" s="154" t="s">
        <v>136</v>
      </c>
      <c r="C339" s="118"/>
    </row>
    <row r="340" spans="1:3" ht="15.75" x14ac:dyDescent="0.25">
      <c r="A340" s="153">
        <v>334</v>
      </c>
      <c r="B340" s="154" t="s">
        <v>137</v>
      </c>
      <c r="C340" s="118"/>
    </row>
    <row r="341" spans="1:3" ht="15.75" x14ac:dyDescent="0.25">
      <c r="A341" s="153">
        <v>335</v>
      </c>
      <c r="B341" s="154" t="s">
        <v>138</v>
      </c>
      <c r="C341" s="118"/>
    </row>
    <row r="342" spans="1:3" ht="15.75" x14ac:dyDescent="0.25">
      <c r="A342" s="153">
        <v>336</v>
      </c>
      <c r="B342" s="154" t="s">
        <v>139</v>
      </c>
      <c r="C342" s="119"/>
    </row>
    <row r="343" spans="1:3" ht="15.75" x14ac:dyDescent="0.2">
      <c r="A343" s="153">
        <v>337</v>
      </c>
      <c r="B343" s="155" t="s">
        <v>882</v>
      </c>
      <c r="C343" s="118"/>
    </row>
    <row r="344" spans="1:3" ht="15.75" x14ac:dyDescent="0.25">
      <c r="A344" s="153">
        <v>338</v>
      </c>
      <c r="B344" s="154" t="s">
        <v>208</v>
      </c>
      <c r="C344" s="118"/>
    </row>
    <row r="345" spans="1:3" ht="15.75" x14ac:dyDescent="0.25">
      <c r="A345" s="153">
        <v>339</v>
      </c>
      <c r="B345" s="154" t="s">
        <v>215</v>
      </c>
      <c r="C345" s="118"/>
    </row>
    <row r="346" spans="1:3" ht="15.75" x14ac:dyDescent="0.25">
      <c r="A346" s="153">
        <v>340</v>
      </c>
      <c r="B346" s="154" t="s">
        <v>216</v>
      </c>
      <c r="C346" s="118"/>
    </row>
    <row r="347" spans="1:3" ht="15.75" x14ac:dyDescent="0.25">
      <c r="A347" s="153">
        <v>341</v>
      </c>
      <c r="B347" s="154" t="s">
        <v>217</v>
      </c>
      <c r="C347" s="118"/>
    </row>
    <row r="348" spans="1:3" ht="15.75" x14ac:dyDescent="0.25">
      <c r="A348" s="153">
        <v>342</v>
      </c>
      <c r="B348" s="154" t="s">
        <v>838</v>
      </c>
      <c r="C348" s="118"/>
    </row>
    <row r="349" spans="1:3" ht="15.75" x14ac:dyDescent="0.25">
      <c r="A349" s="153">
        <v>343</v>
      </c>
      <c r="B349" s="154" t="s">
        <v>209</v>
      </c>
      <c r="C349" s="118"/>
    </row>
    <row r="350" spans="1:3" ht="15.75" x14ac:dyDescent="0.25">
      <c r="A350" s="153">
        <v>344</v>
      </c>
      <c r="B350" s="154" t="s">
        <v>837</v>
      </c>
      <c r="C350" s="118"/>
    </row>
    <row r="351" spans="1:3" ht="15.75" x14ac:dyDescent="0.25">
      <c r="A351" s="153">
        <v>345</v>
      </c>
      <c r="B351" s="154" t="s">
        <v>839</v>
      </c>
      <c r="C351" s="118"/>
    </row>
    <row r="352" spans="1:3" ht="15.75" x14ac:dyDescent="0.25">
      <c r="A352" s="153">
        <v>346</v>
      </c>
      <c r="B352" s="154" t="s">
        <v>210</v>
      </c>
      <c r="C352" s="118"/>
    </row>
    <row r="353" spans="1:3" ht="15.75" x14ac:dyDescent="0.25">
      <c r="A353" s="153">
        <v>347</v>
      </c>
      <c r="B353" s="154" t="s">
        <v>211</v>
      </c>
      <c r="C353" s="118"/>
    </row>
    <row r="354" spans="1:3" ht="15.75" x14ac:dyDescent="0.25">
      <c r="A354" s="153">
        <v>348</v>
      </c>
      <c r="B354" s="154" t="s">
        <v>212</v>
      </c>
      <c r="C354" s="118"/>
    </row>
    <row r="355" spans="1:3" ht="15.75" x14ac:dyDescent="0.25">
      <c r="A355" s="153">
        <v>349</v>
      </c>
      <c r="B355" s="154" t="s">
        <v>213</v>
      </c>
      <c r="C355" s="118"/>
    </row>
    <row r="356" spans="1:3" ht="15.75" x14ac:dyDescent="0.25">
      <c r="A356" s="153">
        <v>350</v>
      </c>
      <c r="B356" s="154" t="s">
        <v>214</v>
      </c>
      <c r="C356" s="118"/>
    </row>
    <row r="357" spans="1:3" ht="15.75" x14ac:dyDescent="0.25">
      <c r="A357" s="153">
        <v>351</v>
      </c>
      <c r="B357" s="154" t="s">
        <v>288</v>
      </c>
      <c r="C357" s="118"/>
    </row>
    <row r="358" spans="1:3" ht="15.75" x14ac:dyDescent="0.25">
      <c r="A358" s="153">
        <v>352</v>
      </c>
      <c r="B358" s="154" t="s">
        <v>883</v>
      </c>
      <c r="C358" s="120"/>
    </row>
    <row r="359" spans="1:3" ht="15.75" x14ac:dyDescent="0.2">
      <c r="A359" s="153">
        <v>353</v>
      </c>
      <c r="B359" s="155" t="s">
        <v>884</v>
      </c>
      <c r="C359" s="118"/>
    </row>
    <row r="360" spans="1:3" ht="15.75" x14ac:dyDescent="0.25">
      <c r="A360" s="153">
        <v>354</v>
      </c>
      <c r="B360" s="154" t="s">
        <v>169</v>
      </c>
      <c r="C360" s="118"/>
    </row>
    <row r="361" spans="1:3" ht="15.75" x14ac:dyDescent="0.25">
      <c r="A361" s="153">
        <v>355</v>
      </c>
      <c r="B361" s="154" t="s">
        <v>170</v>
      </c>
      <c r="C361" s="118"/>
    </row>
    <row r="362" spans="1:3" ht="15.75" x14ac:dyDescent="0.25">
      <c r="A362" s="153">
        <v>356</v>
      </c>
      <c r="B362" s="154" t="s">
        <v>171</v>
      </c>
      <c r="C362" s="118"/>
    </row>
    <row r="363" spans="1:3" ht="15.75" x14ac:dyDescent="0.25">
      <c r="A363" s="153">
        <v>357</v>
      </c>
      <c r="B363" s="154" t="s">
        <v>831</v>
      </c>
      <c r="C363" s="118"/>
    </row>
    <row r="364" spans="1:3" ht="15.75" x14ac:dyDescent="0.25">
      <c r="A364" s="153">
        <v>358</v>
      </c>
      <c r="B364" s="154" t="s">
        <v>830</v>
      </c>
      <c r="C364" s="118"/>
    </row>
    <row r="365" spans="1:3" ht="15.75" x14ac:dyDescent="0.25">
      <c r="A365" s="153">
        <v>359</v>
      </c>
      <c r="B365" s="154" t="s">
        <v>172</v>
      </c>
      <c r="C365" s="118"/>
    </row>
    <row r="366" spans="1:3" ht="15.75" x14ac:dyDescent="0.25">
      <c r="A366" s="153">
        <v>360</v>
      </c>
      <c r="B366" s="154" t="s">
        <v>173</v>
      </c>
      <c r="C366" s="118"/>
    </row>
    <row r="367" spans="1:3" ht="15.75" x14ac:dyDescent="0.25">
      <c r="A367" s="153">
        <v>361</v>
      </c>
      <c r="B367" s="154" t="s">
        <v>174</v>
      </c>
      <c r="C367" s="118"/>
    </row>
    <row r="368" spans="1:3" ht="15.75" x14ac:dyDescent="0.25">
      <c r="A368" s="153">
        <v>362</v>
      </c>
      <c r="B368" s="154" t="s">
        <v>175</v>
      </c>
      <c r="C368" s="118"/>
    </row>
    <row r="369" spans="1:3" ht="15.75" x14ac:dyDescent="0.25">
      <c r="A369" s="153">
        <v>363</v>
      </c>
      <c r="B369" s="154" t="s">
        <v>176</v>
      </c>
      <c r="C369" s="118"/>
    </row>
    <row r="370" spans="1:3" ht="15.75" x14ac:dyDescent="0.25">
      <c r="A370" s="153">
        <v>364</v>
      </c>
      <c r="B370" s="154" t="s">
        <v>177</v>
      </c>
      <c r="C370" s="118"/>
    </row>
    <row r="371" spans="1:3" ht="15.75" x14ac:dyDescent="0.25">
      <c r="A371" s="153">
        <v>365</v>
      </c>
      <c r="B371" s="154" t="s">
        <v>168</v>
      </c>
      <c r="C371" s="118"/>
    </row>
    <row r="372" spans="1:3" ht="15.75" x14ac:dyDescent="0.25">
      <c r="A372" s="153">
        <v>366</v>
      </c>
      <c r="B372" s="154" t="s">
        <v>296</v>
      </c>
      <c r="C372" s="118"/>
    </row>
    <row r="373" spans="1:3" ht="15.75" x14ac:dyDescent="0.25">
      <c r="A373" s="153">
        <v>367</v>
      </c>
      <c r="B373" s="154" t="s">
        <v>297</v>
      </c>
      <c r="C373" s="118"/>
    </row>
    <row r="374" spans="1:3" ht="15.75" x14ac:dyDescent="0.25">
      <c r="A374" s="153">
        <v>368</v>
      </c>
      <c r="B374" s="154" t="s">
        <v>299</v>
      </c>
      <c r="C374" s="118"/>
    </row>
    <row r="375" spans="1:3" ht="15.75" x14ac:dyDescent="0.25">
      <c r="A375" s="153">
        <v>369</v>
      </c>
      <c r="B375" s="154" t="s">
        <v>300</v>
      </c>
      <c r="C375" s="118"/>
    </row>
    <row r="376" spans="1:3" ht="15.75" x14ac:dyDescent="0.25">
      <c r="A376" s="153">
        <v>370</v>
      </c>
      <c r="B376" s="154" t="s">
        <v>301</v>
      </c>
      <c r="C376" s="118"/>
    </row>
    <row r="377" spans="1:3" ht="15.75" x14ac:dyDescent="0.25">
      <c r="A377" s="153">
        <v>371</v>
      </c>
      <c r="B377" s="154" t="s">
        <v>302</v>
      </c>
      <c r="C377" s="118"/>
    </row>
    <row r="378" spans="1:3" ht="15.75" x14ac:dyDescent="0.25">
      <c r="A378" s="153">
        <v>372</v>
      </c>
      <c r="B378" s="154" t="s">
        <v>303</v>
      </c>
      <c r="C378" s="118"/>
    </row>
    <row r="379" spans="1:3" ht="15.75" x14ac:dyDescent="0.25">
      <c r="A379" s="153">
        <v>373</v>
      </c>
      <c r="B379" s="154" t="s">
        <v>935</v>
      </c>
      <c r="C379" s="118"/>
    </row>
    <row r="380" spans="1:3" ht="15.75" x14ac:dyDescent="0.25">
      <c r="A380" s="153">
        <v>374</v>
      </c>
      <c r="B380" s="154" t="s">
        <v>289</v>
      </c>
      <c r="C380" s="118"/>
    </row>
    <row r="381" spans="1:3" ht="15.75" x14ac:dyDescent="0.25">
      <c r="A381" s="153">
        <v>375</v>
      </c>
      <c r="B381" s="154" t="s">
        <v>305</v>
      </c>
      <c r="C381" s="118"/>
    </row>
    <row r="382" spans="1:3" ht="15.75" x14ac:dyDescent="0.25">
      <c r="A382" s="153">
        <v>376</v>
      </c>
      <c r="B382" s="154" t="s">
        <v>306</v>
      </c>
      <c r="C382" s="118"/>
    </row>
    <row r="383" spans="1:3" ht="15.75" x14ac:dyDescent="0.25">
      <c r="A383" s="153">
        <v>377</v>
      </c>
      <c r="B383" s="154" t="s">
        <v>325</v>
      </c>
      <c r="C383" s="118"/>
    </row>
    <row r="384" spans="1:3" ht="15.75" x14ac:dyDescent="0.25">
      <c r="A384" s="153">
        <v>378</v>
      </c>
      <c r="B384" s="154" t="s">
        <v>326</v>
      </c>
      <c r="C384" s="118"/>
    </row>
    <row r="385" spans="1:3" ht="15.75" x14ac:dyDescent="0.25">
      <c r="A385" s="153">
        <v>379</v>
      </c>
      <c r="B385" s="154" t="s">
        <v>328</v>
      </c>
      <c r="C385" s="118"/>
    </row>
    <row r="386" spans="1:3" ht="15.75" x14ac:dyDescent="0.25">
      <c r="A386" s="153">
        <v>380</v>
      </c>
      <c r="B386" s="154" t="s">
        <v>307</v>
      </c>
      <c r="C386" s="118"/>
    </row>
    <row r="387" spans="1:3" ht="15.75" x14ac:dyDescent="0.25">
      <c r="A387" s="153">
        <v>381</v>
      </c>
      <c r="B387" s="154" t="s">
        <v>308</v>
      </c>
      <c r="C387" s="118"/>
    </row>
    <row r="388" spans="1:3" ht="15.75" x14ac:dyDescent="0.25">
      <c r="A388" s="153">
        <v>382</v>
      </c>
      <c r="B388" s="154" t="s">
        <v>309</v>
      </c>
      <c r="C388" s="118"/>
    </row>
    <row r="389" spans="1:3" ht="15.75" x14ac:dyDescent="0.25">
      <c r="A389" s="153">
        <v>383</v>
      </c>
      <c r="B389" s="154" t="s">
        <v>290</v>
      </c>
      <c r="C389" s="118"/>
    </row>
    <row r="390" spans="1:3" ht="15.75" x14ac:dyDescent="0.25">
      <c r="A390" s="153">
        <v>384</v>
      </c>
      <c r="B390" s="154" t="s">
        <v>291</v>
      </c>
      <c r="C390" s="118"/>
    </row>
    <row r="391" spans="1:3" ht="15.75" x14ac:dyDescent="0.25">
      <c r="A391" s="153">
        <v>385</v>
      </c>
      <c r="B391" s="154" t="s">
        <v>292</v>
      </c>
      <c r="C391" s="118"/>
    </row>
    <row r="392" spans="1:3" ht="15.75" x14ac:dyDescent="0.25">
      <c r="A392" s="153">
        <v>386</v>
      </c>
      <c r="B392" s="154" t="s">
        <v>293</v>
      </c>
      <c r="C392" s="118"/>
    </row>
    <row r="393" spans="1:3" ht="15.75" x14ac:dyDescent="0.25">
      <c r="A393" s="153">
        <v>387</v>
      </c>
      <c r="B393" s="154" t="s">
        <v>294</v>
      </c>
      <c r="C393" s="118"/>
    </row>
    <row r="394" spans="1:3" ht="15.75" x14ac:dyDescent="0.25">
      <c r="A394" s="153">
        <v>388</v>
      </c>
      <c r="B394" s="154" t="s">
        <v>295</v>
      </c>
      <c r="C394" s="118"/>
    </row>
    <row r="395" spans="1:3" ht="15.75" x14ac:dyDescent="0.25">
      <c r="A395" s="153">
        <v>389</v>
      </c>
      <c r="B395" s="154" t="s">
        <v>429</v>
      </c>
      <c r="C395" s="118"/>
    </row>
    <row r="396" spans="1:3" ht="15.75" x14ac:dyDescent="0.25">
      <c r="A396" s="153">
        <v>390</v>
      </c>
      <c r="B396" s="154" t="s">
        <v>430</v>
      </c>
      <c r="C396" s="118"/>
    </row>
    <row r="397" spans="1:3" ht="15.75" x14ac:dyDescent="0.25">
      <c r="A397" s="153">
        <v>391</v>
      </c>
      <c r="B397" s="154" t="s">
        <v>431</v>
      </c>
      <c r="C397" s="118"/>
    </row>
    <row r="398" spans="1:3" ht="15.75" x14ac:dyDescent="0.25">
      <c r="A398" s="153">
        <v>392</v>
      </c>
      <c r="B398" s="154" t="s">
        <v>432</v>
      </c>
      <c r="C398" s="118"/>
    </row>
    <row r="399" spans="1:3" ht="15.75" x14ac:dyDescent="0.25">
      <c r="A399" s="153">
        <v>393</v>
      </c>
      <c r="B399" s="154" t="s">
        <v>433</v>
      </c>
      <c r="C399" s="119"/>
    </row>
    <row r="400" spans="1:3" ht="15.75" x14ac:dyDescent="0.2">
      <c r="A400" s="153">
        <v>394</v>
      </c>
      <c r="B400" s="155" t="s">
        <v>885</v>
      </c>
      <c r="C400" s="118"/>
    </row>
    <row r="401" spans="1:3" ht="15.75" x14ac:dyDescent="0.25">
      <c r="A401" s="153">
        <v>395</v>
      </c>
      <c r="B401" s="154" t="s">
        <v>434</v>
      </c>
      <c r="C401" s="118"/>
    </row>
    <row r="402" spans="1:3" ht="15.75" x14ac:dyDescent="0.25">
      <c r="A402" s="153">
        <v>396</v>
      </c>
      <c r="B402" s="154" t="s">
        <v>418</v>
      </c>
      <c r="C402" s="118"/>
    </row>
    <row r="403" spans="1:3" ht="15.75" x14ac:dyDescent="0.25">
      <c r="A403" s="153">
        <v>397</v>
      </c>
      <c r="B403" s="154" t="s">
        <v>435</v>
      </c>
      <c r="C403" s="118"/>
    </row>
    <row r="404" spans="1:3" ht="15.75" x14ac:dyDescent="0.25">
      <c r="A404" s="153">
        <v>398</v>
      </c>
      <c r="B404" s="154" t="s">
        <v>436</v>
      </c>
      <c r="C404" s="118"/>
    </row>
    <row r="405" spans="1:3" ht="15.75" x14ac:dyDescent="0.25">
      <c r="A405" s="153">
        <v>399</v>
      </c>
      <c r="B405" s="154" t="s">
        <v>437</v>
      </c>
      <c r="C405" s="118"/>
    </row>
    <row r="406" spans="1:3" ht="15.75" x14ac:dyDescent="0.25">
      <c r="A406" s="153">
        <v>400</v>
      </c>
      <c r="B406" s="154" t="s">
        <v>438</v>
      </c>
      <c r="C406" s="118"/>
    </row>
    <row r="407" spans="1:3" ht="15.75" x14ac:dyDescent="0.25">
      <c r="A407" s="153">
        <v>401</v>
      </c>
      <c r="B407" s="154" t="s">
        <v>439</v>
      </c>
      <c r="C407" s="118"/>
    </row>
    <row r="408" spans="1:3" ht="15.75" x14ac:dyDescent="0.25">
      <c r="A408" s="153">
        <v>402</v>
      </c>
      <c r="B408" s="154" t="s">
        <v>419</v>
      </c>
      <c r="C408" s="118"/>
    </row>
    <row r="409" spans="1:3" ht="15.75" x14ac:dyDescent="0.25">
      <c r="A409" s="153">
        <v>403</v>
      </c>
      <c r="B409" s="154" t="s">
        <v>420</v>
      </c>
      <c r="C409" s="118"/>
    </row>
    <row r="410" spans="1:3" ht="15.75" x14ac:dyDescent="0.25">
      <c r="A410" s="153">
        <v>404</v>
      </c>
      <c r="B410" s="154" t="s">
        <v>421</v>
      </c>
      <c r="C410" s="118"/>
    </row>
    <row r="411" spans="1:3" ht="15.75" x14ac:dyDescent="0.25">
      <c r="A411" s="153">
        <v>405</v>
      </c>
      <c r="B411" s="154" t="s">
        <v>422</v>
      </c>
      <c r="C411" s="118"/>
    </row>
    <row r="412" spans="1:3" ht="15.75" x14ac:dyDescent="0.25">
      <c r="A412" s="153">
        <v>406</v>
      </c>
      <c r="B412" s="154" t="s">
        <v>423</v>
      </c>
      <c r="C412" s="118"/>
    </row>
    <row r="413" spans="1:3" ht="15.75" x14ac:dyDescent="0.25">
      <c r="A413" s="153">
        <v>407</v>
      </c>
      <c r="B413" s="154" t="s">
        <v>424</v>
      </c>
      <c r="C413" s="118"/>
    </row>
    <row r="414" spans="1:3" ht="15.75" x14ac:dyDescent="0.25">
      <c r="A414" s="153">
        <v>408</v>
      </c>
      <c r="B414" s="154" t="s">
        <v>425</v>
      </c>
      <c r="C414" s="118"/>
    </row>
    <row r="415" spans="1:3" ht="15.75" x14ac:dyDescent="0.25">
      <c r="A415" s="153">
        <v>409</v>
      </c>
      <c r="B415" s="154" t="s">
        <v>426</v>
      </c>
      <c r="C415" s="118"/>
    </row>
    <row r="416" spans="1:3" ht="15.75" x14ac:dyDescent="0.25">
      <c r="A416" s="153">
        <v>410</v>
      </c>
      <c r="B416" s="154" t="s">
        <v>427</v>
      </c>
      <c r="C416" s="118"/>
    </row>
    <row r="417" spans="1:3" ht="15.75" x14ac:dyDescent="0.25">
      <c r="A417" s="153">
        <v>411</v>
      </c>
      <c r="B417" s="154" t="s">
        <v>428</v>
      </c>
      <c r="C417" s="118"/>
    </row>
    <row r="418" spans="1:3" ht="15.75" x14ac:dyDescent="0.25">
      <c r="A418" s="153">
        <v>412</v>
      </c>
      <c r="B418" s="154" t="s">
        <v>310</v>
      </c>
      <c r="C418" s="118"/>
    </row>
    <row r="419" spans="1:3" ht="15.75" x14ac:dyDescent="0.25">
      <c r="A419" s="153">
        <v>413</v>
      </c>
      <c r="B419" s="154" t="s">
        <v>311</v>
      </c>
      <c r="C419" s="118"/>
    </row>
    <row r="420" spans="1:3" ht="15.75" x14ac:dyDescent="0.25">
      <c r="A420" s="153">
        <v>414</v>
      </c>
      <c r="B420" s="154" t="s">
        <v>312</v>
      </c>
      <c r="C420" s="118"/>
    </row>
    <row r="421" spans="1:3" ht="15.75" x14ac:dyDescent="0.25">
      <c r="A421" s="153">
        <v>415</v>
      </c>
      <c r="B421" s="154" t="s">
        <v>313</v>
      </c>
      <c r="C421" s="118"/>
    </row>
    <row r="422" spans="1:3" ht="15.75" x14ac:dyDescent="0.25">
      <c r="A422" s="153">
        <v>416</v>
      </c>
      <c r="B422" s="154" t="s">
        <v>314</v>
      </c>
      <c r="C422" s="118"/>
    </row>
    <row r="423" spans="1:3" ht="15.75" x14ac:dyDescent="0.25">
      <c r="A423" s="153">
        <v>417</v>
      </c>
      <c r="B423" s="154" t="s">
        <v>315</v>
      </c>
      <c r="C423" s="118"/>
    </row>
    <row r="424" spans="1:3" ht="15.75" x14ac:dyDescent="0.25">
      <c r="A424" s="153">
        <v>418</v>
      </c>
      <c r="B424" s="154" t="s">
        <v>329</v>
      </c>
      <c r="C424" s="119"/>
    </row>
    <row r="425" spans="1:3" ht="15.75" x14ac:dyDescent="0.2">
      <c r="A425" s="153">
        <v>419</v>
      </c>
      <c r="B425" s="155" t="s">
        <v>707</v>
      </c>
      <c r="C425" s="119"/>
    </row>
    <row r="426" spans="1:3" ht="15.75" x14ac:dyDescent="0.2">
      <c r="A426" s="153">
        <v>420</v>
      </c>
      <c r="B426" s="155" t="s">
        <v>708</v>
      </c>
      <c r="C426" s="119"/>
    </row>
    <row r="427" spans="1:3" ht="15.75" x14ac:dyDescent="0.2">
      <c r="A427" s="153">
        <v>421</v>
      </c>
      <c r="B427" s="155" t="s">
        <v>709</v>
      </c>
      <c r="C427" s="119"/>
    </row>
    <row r="428" spans="1:3" ht="15.75" x14ac:dyDescent="0.2">
      <c r="A428" s="153">
        <v>422</v>
      </c>
      <c r="B428" s="155" t="s">
        <v>710</v>
      </c>
      <c r="C428" s="118"/>
    </row>
    <row r="429" spans="1:3" ht="15.75" x14ac:dyDescent="0.25">
      <c r="A429" s="153">
        <v>423</v>
      </c>
      <c r="B429" s="154" t="s">
        <v>62</v>
      </c>
      <c r="C429" s="118"/>
    </row>
    <row r="430" spans="1:3" ht="15.75" x14ac:dyDescent="0.25">
      <c r="A430" s="153">
        <v>424</v>
      </c>
      <c r="B430" s="154" t="s">
        <v>69</v>
      </c>
      <c r="C430" s="118"/>
    </row>
    <row r="431" spans="1:3" ht="15.75" x14ac:dyDescent="0.25">
      <c r="A431" s="153">
        <v>425</v>
      </c>
      <c r="B431" s="154" t="s">
        <v>70</v>
      </c>
      <c r="C431" s="118"/>
    </row>
    <row r="432" spans="1:3" ht="15.75" x14ac:dyDescent="0.25">
      <c r="A432" s="153">
        <v>426</v>
      </c>
      <c r="B432" s="154" t="s">
        <v>71</v>
      </c>
      <c r="C432" s="118"/>
    </row>
    <row r="433" spans="1:3" ht="15.75" x14ac:dyDescent="0.25">
      <c r="A433" s="153">
        <v>427</v>
      </c>
      <c r="B433" s="154" t="s">
        <v>72</v>
      </c>
      <c r="C433" s="118"/>
    </row>
    <row r="434" spans="1:3" ht="15.75" x14ac:dyDescent="0.25">
      <c r="A434" s="153">
        <v>428</v>
      </c>
      <c r="B434" s="154" t="s">
        <v>73</v>
      </c>
      <c r="C434" s="118"/>
    </row>
    <row r="435" spans="1:3" ht="15.75" x14ac:dyDescent="0.25">
      <c r="A435" s="153">
        <v>429</v>
      </c>
      <c r="B435" s="154" t="s">
        <v>74</v>
      </c>
      <c r="C435" s="118"/>
    </row>
    <row r="436" spans="1:3" ht="15.75" x14ac:dyDescent="0.25">
      <c r="A436" s="153">
        <v>430</v>
      </c>
      <c r="B436" s="154" t="s">
        <v>75</v>
      </c>
      <c r="C436" s="118"/>
    </row>
    <row r="437" spans="1:3" ht="15.75" x14ac:dyDescent="0.25">
      <c r="A437" s="153">
        <v>431</v>
      </c>
      <c r="B437" s="154" t="s">
        <v>76</v>
      </c>
      <c r="C437" s="118"/>
    </row>
    <row r="438" spans="1:3" ht="15.75" x14ac:dyDescent="0.25">
      <c r="A438" s="153">
        <v>432</v>
      </c>
      <c r="B438" s="154" t="s">
        <v>63</v>
      </c>
      <c r="C438" s="118"/>
    </row>
    <row r="439" spans="1:3" ht="15.75" x14ac:dyDescent="0.25">
      <c r="A439" s="153">
        <v>433</v>
      </c>
      <c r="B439" s="154" t="s">
        <v>64</v>
      </c>
      <c r="C439" s="118"/>
    </row>
    <row r="440" spans="1:3" ht="15.75" x14ac:dyDescent="0.25">
      <c r="A440" s="153">
        <v>434</v>
      </c>
      <c r="B440" s="154" t="s">
        <v>65</v>
      </c>
      <c r="C440" s="118"/>
    </row>
    <row r="441" spans="1:3" ht="15.75" x14ac:dyDescent="0.25">
      <c r="A441" s="153">
        <v>435</v>
      </c>
      <c r="B441" s="154" t="s">
        <v>66</v>
      </c>
      <c r="C441" s="118"/>
    </row>
    <row r="442" spans="1:3" ht="15.75" x14ac:dyDescent="0.25">
      <c r="A442" s="153">
        <v>436</v>
      </c>
      <c r="B442" s="154" t="s">
        <v>67</v>
      </c>
      <c r="C442" s="118"/>
    </row>
    <row r="443" spans="1:3" ht="15.75" x14ac:dyDescent="0.25">
      <c r="A443" s="153">
        <v>437</v>
      </c>
      <c r="B443" s="154" t="s">
        <v>68</v>
      </c>
      <c r="C443" s="118"/>
    </row>
    <row r="444" spans="1:3" ht="15.75" x14ac:dyDescent="0.25">
      <c r="A444" s="153">
        <v>438</v>
      </c>
      <c r="B444" s="154" t="s">
        <v>77</v>
      </c>
      <c r="C444" s="118"/>
    </row>
    <row r="445" spans="1:3" ht="15.75" x14ac:dyDescent="0.25">
      <c r="A445" s="153">
        <v>439</v>
      </c>
      <c r="B445" s="154" t="s">
        <v>89</v>
      </c>
      <c r="C445" s="118"/>
    </row>
    <row r="446" spans="1:3" ht="15.75" x14ac:dyDescent="0.25">
      <c r="A446" s="153">
        <v>440</v>
      </c>
      <c r="B446" s="154" t="s">
        <v>90</v>
      </c>
      <c r="C446" s="118"/>
    </row>
    <row r="447" spans="1:3" ht="15.75" x14ac:dyDescent="0.25">
      <c r="A447" s="153">
        <v>441</v>
      </c>
      <c r="B447" s="154" t="s">
        <v>78</v>
      </c>
      <c r="C447" s="118"/>
    </row>
    <row r="448" spans="1:3" ht="15.75" x14ac:dyDescent="0.25">
      <c r="A448" s="153">
        <v>442</v>
      </c>
      <c r="B448" s="154" t="s">
        <v>79</v>
      </c>
      <c r="C448" s="118"/>
    </row>
    <row r="449" spans="1:3" ht="15.75" x14ac:dyDescent="0.25">
      <c r="A449" s="153">
        <v>443</v>
      </c>
      <c r="B449" s="154" t="s">
        <v>80</v>
      </c>
      <c r="C449" s="118"/>
    </row>
    <row r="450" spans="1:3" ht="15.75" x14ac:dyDescent="0.25">
      <c r="A450" s="153">
        <v>444</v>
      </c>
      <c r="B450" s="154" t="s">
        <v>81</v>
      </c>
      <c r="C450" s="118"/>
    </row>
    <row r="451" spans="1:3" ht="15.75" x14ac:dyDescent="0.25">
      <c r="A451" s="153">
        <v>445</v>
      </c>
      <c r="B451" s="154" t="s">
        <v>82</v>
      </c>
      <c r="C451" s="118"/>
    </row>
    <row r="452" spans="1:3" ht="15.75" x14ac:dyDescent="0.25">
      <c r="A452" s="153">
        <v>446</v>
      </c>
      <c r="B452" s="154" t="s">
        <v>83</v>
      </c>
      <c r="C452" s="118"/>
    </row>
    <row r="453" spans="1:3" ht="15.75" x14ac:dyDescent="0.25">
      <c r="A453" s="153">
        <v>447</v>
      </c>
      <c r="B453" s="154" t="s">
        <v>84</v>
      </c>
      <c r="C453" s="118"/>
    </row>
    <row r="454" spans="1:3" ht="15.75" x14ac:dyDescent="0.25">
      <c r="A454" s="153">
        <v>448</v>
      </c>
      <c r="B454" s="154" t="s">
        <v>85</v>
      </c>
      <c r="C454" s="118"/>
    </row>
    <row r="455" spans="1:3" ht="15.75" x14ac:dyDescent="0.25">
      <c r="A455" s="153">
        <v>449</v>
      </c>
      <c r="B455" s="154" t="s">
        <v>86</v>
      </c>
      <c r="C455" s="118"/>
    </row>
    <row r="456" spans="1:3" ht="15.75" x14ac:dyDescent="0.25">
      <c r="A456" s="153">
        <v>450</v>
      </c>
      <c r="B456" s="154" t="s">
        <v>87</v>
      </c>
      <c r="C456" s="118"/>
    </row>
    <row r="457" spans="1:3" ht="15.75" x14ac:dyDescent="0.25">
      <c r="A457" s="153">
        <v>451</v>
      </c>
      <c r="B457" s="154" t="s">
        <v>88</v>
      </c>
      <c r="C457" s="118"/>
    </row>
    <row r="458" spans="1:3" ht="15.75" x14ac:dyDescent="0.25">
      <c r="A458" s="153">
        <v>452</v>
      </c>
      <c r="B458" s="154" t="s">
        <v>519</v>
      </c>
      <c r="C458" s="118"/>
    </row>
    <row r="459" spans="1:3" ht="15.75" x14ac:dyDescent="0.25">
      <c r="A459" s="153">
        <v>453</v>
      </c>
      <c r="B459" s="154" t="s">
        <v>520</v>
      </c>
      <c r="C459" s="118"/>
    </row>
    <row r="460" spans="1:3" ht="15.75" x14ac:dyDescent="0.25">
      <c r="A460" s="153">
        <v>454</v>
      </c>
      <c r="B460" s="154" t="s">
        <v>521</v>
      </c>
      <c r="C460" s="118"/>
    </row>
    <row r="461" spans="1:3" ht="15.75" x14ac:dyDescent="0.25">
      <c r="A461" s="153">
        <v>455</v>
      </c>
      <c r="B461" s="154" t="s">
        <v>522</v>
      </c>
      <c r="C461" s="118"/>
    </row>
    <row r="462" spans="1:3" ht="15.75" x14ac:dyDescent="0.25">
      <c r="A462" s="153">
        <v>456</v>
      </c>
      <c r="B462" s="154" t="s">
        <v>523</v>
      </c>
      <c r="C462" s="118"/>
    </row>
    <row r="463" spans="1:3" ht="15.75" x14ac:dyDescent="0.25">
      <c r="A463" s="153">
        <v>457</v>
      </c>
      <c r="B463" s="154" t="s">
        <v>511</v>
      </c>
      <c r="C463" s="118"/>
    </row>
    <row r="464" spans="1:3" ht="15.75" x14ac:dyDescent="0.25">
      <c r="A464" s="153">
        <v>458</v>
      </c>
      <c r="B464" s="154" t="s">
        <v>512</v>
      </c>
      <c r="C464" s="118"/>
    </row>
    <row r="465" spans="1:3" ht="15.75" x14ac:dyDescent="0.25">
      <c r="A465" s="153">
        <v>459</v>
      </c>
      <c r="B465" s="154" t="s">
        <v>513</v>
      </c>
      <c r="C465" s="118"/>
    </row>
    <row r="466" spans="1:3" ht="15.75" x14ac:dyDescent="0.25">
      <c r="A466" s="153">
        <v>460</v>
      </c>
      <c r="B466" s="154" t="s">
        <v>514</v>
      </c>
      <c r="C466" s="118"/>
    </row>
    <row r="467" spans="1:3" ht="15.75" x14ac:dyDescent="0.25">
      <c r="A467" s="153">
        <v>461</v>
      </c>
      <c r="B467" s="154" t="s">
        <v>515</v>
      </c>
      <c r="C467" s="118"/>
    </row>
    <row r="468" spans="1:3" ht="15.75" x14ac:dyDescent="0.25">
      <c r="A468" s="153">
        <v>462</v>
      </c>
      <c r="B468" s="154" t="s">
        <v>524</v>
      </c>
      <c r="C468" s="118"/>
    </row>
    <row r="469" spans="1:3" ht="15.75" x14ac:dyDescent="0.25">
      <c r="A469" s="153">
        <v>463</v>
      </c>
      <c r="B469" s="154" t="s">
        <v>525</v>
      </c>
      <c r="C469" s="118"/>
    </row>
    <row r="470" spans="1:3" ht="15.75" x14ac:dyDescent="0.25">
      <c r="A470" s="153">
        <v>464</v>
      </c>
      <c r="B470" s="154" t="s">
        <v>526</v>
      </c>
      <c r="C470" s="118"/>
    </row>
    <row r="471" spans="1:3" ht="15.75" x14ac:dyDescent="0.25">
      <c r="A471" s="153">
        <v>465</v>
      </c>
      <c r="B471" s="154" t="s">
        <v>527</v>
      </c>
      <c r="C471" s="118"/>
    </row>
    <row r="472" spans="1:3" ht="15.75" x14ac:dyDescent="0.25">
      <c r="A472" s="153">
        <v>466</v>
      </c>
      <c r="B472" s="154" t="s">
        <v>532</v>
      </c>
      <c r="C472" s="118"/>
    </row>
    <row r="473" spans="1:3" ht="15.75" x14ac:dyDescent="0.25">
      <c r="A473" s="153">
        <v>467</v>
      </c>
      <c r="B473" s="154" t="s">
        <v>517</v>
      </c>
      <c r="C473" s="118"/>
    </row>
    <row r="474" spans="1:3" ht="15.75" x14ac:dyDescent="0.25">
      <c r="A474" s="153">
        <v>468</v>
      </c>
      <c r="B474" s="154" t="s">
        <v>531</v>
      </c>
      <c r="C474" s="118"/>
    </row>
    <row r="475" spans="1:3" ht="15.75" x14ac:dyDescent="0.25">
      <c r="A475" s="153">
        <v>469</v>
      </c>
      <c r="B475" s="154" t="s">
        <v>518</v>
      </c>
      <c r="C475" s="118"/>
    </row>
    <row r="476" spans="1:3" ht="15.75" x14ac:dyDescent="0.25">
      <c r="A476" s="153">
        <v>470</v>
      </c>
      <c r="B476" s="154" t="s">
        <v>316</v>
      </c>
      <c r="C476" s="118"/>
    </row>
    <row r="477" spans="1:3" ht="15.75" x14ac:dyDescent="0.25">
      <c r="A477" s="153">
        <v>471</v>
      </c>
      <c r="B477" s="154" t="s">
        <v>317</v>
      </c>
      <c r="C477" s="118"/>
    </row>
    <row r="478" spans="1:3" ht="15.75" x14ac:dyDescent="0.25">
      <c r="A478" s="153">
        <v>472</v>
      </c>
      <c r="B478" s="154" t="s">
        <v>319</v>
      </c>
      <c r="C478" s="118"/>
    </row>
    <row r="479" spans="1:3" ht="15.75" x14ac:dyDescent="0.25">
      <c r="A479" s="153">
        <v>473</v>
      </c>
      <c r="B479" s="154" t="s">
        <v>320</v>
      </c>
      <c r="C479" s="118"/>
    </row>
    <row r="480" spans="1:3" ht="15.75" x14ac:dyDescent="0.25">
      <c r="A480" s="153">
        <v>474</v>
      </c>
      <c r="B480" s="154" t="s">
        <v>331</v>
      </c>
      <c r="C480" s="118"/>
    </row>
    <row r="481" spans="1:3" ht="15.75" x14ac:dyDescent="0.25">
      <c r="A481" s="153">
        <v>475</v>
      </c>
      <c r="B481" s="154" t="s">
        <v>332</v>
      </c>
      <c r="C481" s="118"/>
    </row>
    <row r="482" spans="1:3" ht="15.75" x14ac:dyDescent="0.2">
      <c r="A482" s="153">
        <v>476</v>
      </c>
      <c r="B482" s="155" t="s">
        <v>886</v>
      </c>
      <c r="C482" s="118"/>
    </row>
    <row r="483" spans="1:3" ht="15.75" x14ac:dyDescent="0.25">
      <c r="A483" s="153">
        <v>477</v>
      </c>
      <c r="B483" s="154" t="s">
        <v>321</v>
      </c>
      <c r="C483" s="118"/>
    </row>
    <row r="484" spans="1:3" ht="15.75" x14ac:dyDescent="0.25">
      <c r="A484" s="153">
        <v>478</v>
      </c>
      <c r="B484" s="154" t="s">
        <v>145</v>
      </c>
      <c r="C484" s="118"/>
    </row>
    <row r="485" spans="1:3" ht="15.75" x14ac:dyDescent="0.25">
      <c r="A485" s="153">
        <v>479</v>
      </c>
      <c r="B485" s="154" t="s">
        <v>144</v>
      </c>
      <c r="C485" s="118"/>
    </row>
    <row r="486" spans="1:3" ht="15.75" x14ac:dyDescent="0.25">
      <c r="A486" s="153">
        <v>480</v>
      </c>
      <c r="B486" s="154" t="s">
        <v>440</v>
      </c>
      <c r="C486" s="118"/>
    </row>
    <row r="487" spans="1:3" ht="15.75" x14ac:dyDescent="0.25">
      <c r="A487" s="153">
        <v>481</v>
      </c>
      <c r="B487" s="154" t="s">
        <v>448</v>
      </c>
      <c r="C487" s="118"/>
    </row>
    <row r="488" spans="1:3" ht="15.75" x14ac:dyDescent="0.25">
      <c r="A488" s="153">
        <v>482</v>
      </c>
      <c r="B488" s="154" t="s">
        <v>449</v>
      </c>
      <c r="C488" s="118"/>
    </row>
    <row r="489" spans="1:3" ht="15.75" x14ac:dyDescent="0.25">
      <c r="A489" s="153">
        <v>483</v>
      </c>
      <c r="B489" s="154" t="s">
        <v>450</v>
      </c>
    </row>
    <row r="490" spans="1:3" ht="15.75" x14ac:dyDescent="0.25">
      <c r="A490" s="153">
        <v>484</v>
      </c>
      <c r="B490" s="154" t="s">
        <v>451</v>
      </c>
      <c r="C490" s="118"/>
    </row>
    <row r="491" spans="1:3" ht="15.75" x14ac:dyDescent="0.25">
      <c r="A491" s="153">
        <v>485</v>
      </c>
      <c r="B491" s="154" t="s">
        <v>452</v>
      </c>
      <c r="C491" s="118"/>
    </row>
    <row r="492" spans="1:3" ht="15.75" x14ac:dyDescent="0.25">
      <c r="A492" s="153">
        <v>486</v>
      </c>
      <c r="B492" s="154" t="s">
        <v>453</v>
      </c>
      <c r="C492" s="118"/>
    </row>
    <row r="493" spans="1:3" ht="15.75" x14ac:dyDescent="0.25">
      <c r="A493" s="153">
        <v>487</v>
      </c>
      <c r="B493" s="154" t="s">
        <v>454</v>
      </c>
      <c r="C493" s="118"/>
    </row>
    <row r="494" spans="1:3" ht="15.75" x14ac:dyDescent="0.25">
      <c r="A494" s="153">
        <v>488</v>
      </c>
      <c r="B494" s="154" t="s">
        <v>455</v>
      </c>
      <c r="C494" s="118"/>
    </row>
    <row r="495" spans="1:3" ht="15.75" x14ac:dyDescent="0.25">
      <c r="A495" s="153">
        <v>489</v>
      </c>
      <c r="B495" s="154" t="s">
        <v>456</v>
      </c>
      <c r="C495" s="118"/>
    </row>
    <row r="496" spans="1:3" ht="15.75" x14ac:dyDescent="0.25">
      <c r="A496" s="153">
        <v>490</v>
      </c>
      <c r="B496" s="154" t="s">
        <v>441</v>
      </c>
      <c r="C496" s="118"/>
    </row>
    <row r="497" spans="1:3" ht="15.75" x14ac:dyDescent="0.25">
      <c r="A497" s="153">
        <v>491</v>
      </c>
      <c r="B497" s="154" t="s">
        <v>457</v>
      </c>
      <c r="C497" s="118"/>
    </row>
    <row r="498" spans="1:3" ht="15.75" x14ac:dyDescent="0.25">
      <c r="A498" s="153">
        <v>492</v>
      </c>
      <c r="B498" s="154" t="s">
        <v>442</v>
      </c>
      <c r="C498" s="118"/>
    </row>
    <row r="499" spans="1:3" ht="15.75" x14ac:dyDescent="0.25">
      <c r="A499" s="153">
        <v>493</v>
      </c>
      <c r="B499" s="154" t="s">
        <v>443</v>
      </c>
      <c r="C499" s="118"/>
    </row>
    <row r="500" spans="1:3" ht="15.75" x14ac:dyDescent="0.25">
      <c r="A500" s="153">
        <v>494</v>
      </c>
      <c r="B500" s="154" t="s">
        <v>444</v>
      </c>
      <c r="C500" s="118"/>
    </row>
    <row r="501" spans="1:3" ht="15.75" x14ac:dyDescent="0.25">
      <c r="A501" s="153">
        <v>495</v>
      </c>
      <c r="B501" s="154" t="s">
        <v>445</v>
      </c>
      <c r="C501" s="118"/>
    </row>
    <row r="502" spans="1:3" ht="15.75" x14ac:dyDescent="0.25">
      <c r="A502" s="153">
        <v>496</v>
      </c>
      <c r="B502" s="154" t="s">
        <v>446</v>
      </c>
      <c r="C502" s="118"/>
    </row>
    <row r="503" spans="1:3" ht="15.75" x14ac:dyDescent="0.25">
      <c r="A503" s="153">
        <v>497</v>
      </c>
      <c r="B503" s="154" t="s">
        <v>447</v>
      </c>
      <c r="C503" s="118"/>
    </row>
    <row r="504" spans="1:3" ht="15.75" x14ac:dyDescent="0.25">
      <c r="A504" s="153">
        <v>498</v>
      </c>
      <c r="B504" s="154" t="s">
        <v>146</v>
      </c>
      <c r="C504" s="118"/>
    </row>
    <row r="505" spans="1:3" ht="15.75" x14ac:dyDescent="0.25">
      <c r="A505" s="153">
        <v>499</v>
      </c>
      <c r="B505" s="154" t="s">
        <v>155</v>
      </c>
      <c r="C505" s="118"/>
    </row>
    <row r="506" spans="1:3" ht="15.75" x14ac:dyDescent="0.25">
      <c r="A506" s="153">
        <v>500</v>
      </c>
      <c r="B506" s="154" t="s">
        <v>156</v>
      </c>
      <c r="C506" s="118"/>
    </row>
    <row r="507" spans="1:3" ht="15.75" x14ac:dyDescent="0.25">
      <c r="A507" s="153">
        <v>501</v>
      </c>
      <c r="B507" s="154" t="s">
        <v>157</v>
      </c>
      <c r="C507" s="118"/>
    </row>
    <row r="508" spans="1:3" ht="15.75" x14ac:dyDescent="0.25">
      <c r="A508" s="153">
        <v>502</v>
      </c>
      <c r="B508" s="154" t="s">
        <v>158</v>
      </c>
      <c r="C508" s="118"/>
    </row>
    <row r="509" spans="1:3" ht="15.75" x14ac:dyDescent="0.25">
      <c r="A509" s="153">
        <v>503</v>
      </c>
      <c r="B509" s="154" t="s">
        <v>159</v>
      </c>
      <c r="C509" s="118"/>
    </row>
    <row r="510" spans="1:3" ht="15.75" x14ac:dyDescent="0.25">
      <c r="A510" s="153">
        <v>504</v>
      </c>
      <c r="B510" s="154" t="s">
        <v>160</v>
      </c>
      <c r="C510" s="118"/>
    </row>
    <row r="511" spans="1:3" ht="15.75" x14ac:dyDescent="0.25">
      <c r="A511" s="153">
        <v>505</v>
      </c>
      <c r="B511" s="154" t="s">
        <v>161</v>
      </c>
      <c r="C511" s="118"/>
    </row>
    <row r="512" spans="1:3" ht="15.75" x14ac:dyDescent="0.25">
      <c r="A512" s="153">
        <v>506</v>
      </c>
      <c r="B512" s="154" t="s">
        <v>147</v>
      </c>
      <c r="C512" s="118"/>
    </row>
    <row r="513" spans="1:3" ht="15.75" x14ac:dyDescent="0.25">
      <c r="A513" s="153">
        <v>507</v>
      </c>
      <c r="B513" s="154" t="s">
        <v>162</v>
      </c>
      <c r="C513" s="118"/>
    </row>
    <row r="514" spans="1:3" ht="15.75" x14ac:dyDescent="0.25">
      <c r="A514" s="153">
        <v>508</v>
      </c>
      <c r="B514" s="154" t="s">
        <v>163</v>
      </c>
      <c r="C514" s="118"/>
    </row>
    <row r="515" spans="1:3" ht="15.75" x14ac:dyDescent="0.25">
      <c r="A515" s="153">
        <v>509</v>
      </c>
      <c r="B515" s="154" t="s">
        <v>164</v>
      </c>
      <c r="C515" s="118"/>
    </row>
    <row r="516" spans="1:3" ht="15.75" x14ac:dyDescent="0.25">
      <c r="A516" s="153">
        <v>510</v>
      </c>
      <c r="B516" s="154" t="s">
        <v>165</v>
      </c>
      <c r="C516" s="118"/>
    </row>
    <row r="517" spans="1:3" ht="15.75" x14ac:dyDescent="0.25">
      <c r="A517" s="153">
        <v>511</v>
      </c>
      <c r="B517" s="154" t="s">
        <v>166</v>
      </c>
      <c r="C517" s="118"/>
    </row>
    <row r="518" spans="1:3" ht="15.75" x14ac:dyDescent="0.25">
      <c r="A518" s="153">
        <v>512</v>
      </c>
      <c r="B518" s="154" t="s">
        <v>167</v>
      </c>
      <c r="C518" s="118"/>
    </row>
    <row r="519" spans="1:3" ht="15.75" x14ac:dyDescent="0.25">
      <c r="A519" s="153">
        <v>513</v>
      </c>
      <c r="B519" s="154" t="s">
        <v>148</v>
      </c>
      <c r="C519" s="118"/>
    </row>
    <row r="520" spans="1:3" ht="15.75" x14ac:dyDescent="0.25">
      <c r="A520" s="153">
        <v>514</v>
      </c>
      <c r="B520" s="154" t="s">
        <v>149</v>
      </c>
      <c r="C520" s="118"/>
    </row>
    <row r="521" spans="1:3" ht="15.75" x14ac:dyDescent="0.25">
      <c r="A521" s="153">
        <v>515</v>
      </c>
      <c r="B521" s="154" t="s">
        <v>150</v>
      </c>
      <c r="C521" s="118"/>
    </row>
    <row r="522" spans="1:3" ht="15.75" x14ac:dyDescent="0.25">
      <c r="A522" s="153">
        <v>516</v>
      </c>
      <c r="B522" s="154" t="s">
        <v>151</v>
      </c>
      <c r="C522" s="118"/>
    </row>
    <row r="523" spans="1:3" ht="15.75" x14ac:dyDescent="0.25">
      <c r="A523" s="153">
        <v>517</v>
      </c>
      <c r="B523" s="154" t="s">
        <v>152</v>
      </c>
      <c r="C523" s="118"/>
    </row>
    <row r="524" spans="1:3" ht="15.75" x14ac:dyDescent="0.25">
      <c r="A524" s="153">
        <v>518</v>
      </c>
      <c r="B524" s="154" t="s">
        <v>153</v>
      </c>
      <c r="C524" s="118"/>
    </row>
    <row r="525" spans="1:3" ht="15.75" x14ac:dyDescent="0.25">
      <c r="A525" s="153">
        <v>519</v>
      </c>
      <c r="B525" s="154" t="s">
        <v>154</v>
      </c>
      <c r="C525" s="118"/>
    </row>
    <row r="526" spans="1:3" ht="15.75" x14ac:dyDescent="0.25">
      <c r="A526" s="153">
        <v>520</v>
      </c>
      <c r="B526" s="154" t="s">
        <v>458</v>
      </c>
      <c r="C526" s="118"/>
    </row>
    <row r="527" spans="1:3" ht="15.75" x14ac:dyDescent="0.25">
      <c r="A527" s="153">
        <v>521</v>
      </c>
      <c r="B527" s="154" t="s">
        <v>468</v>
      </c>
      <c r="C527" s="118"/>
    </row>
    <row r="528" spans="1:3" ht="15.75" x14ac:dyDescent="0.25">
      <c r="A528" s="153">
        <v>522</v>
      </c>
      <c r="B528" s="154" t="s">
        <v>459</v>
      </c>
      <c r="C528" s="118"/>
    </row>
    <row r="529" spans="1:3" ht="15.75" x14ac:dyDescent="0.25">
      <c r="A529" s="153">
        <v>523</v>
      </c>
      <c r="B529" s="154" t="s">
        <v>460</v>
      </c>
      <c r="C529" s="118"/>
    </row>
    <row r="530" spans="1:3" ht="15.75" x14ac:dyDescent="0.25">
      <c r="A530" s="153">
        <v>524</v>
      </c>
      <c r="B530" s="154" t="s">
        <v>461</v>
      </c>
      <c r="C530" s="118"/>
    </row>
    <row r="531" spans="1:3" ht="15.75" x14ac:dyDescent="0.25">
      <c r="A531" s="153">
        <v>525</v>
      </c>
      <c r="B531" s="154" t="s">
        <v>462</v>
      </c>
      <c r="C531" s="118"/>
    </row>
    <row r="532" spans="1:3" ht="15.75" x14ac:dyDescent="0.25">
      <c r="A532" s="153">
        <v>526</v>
      </c>
      <c r="B532" s="154" t="s">
        <v>463</v>
      </c>
      <c r="C532" s="118"/>
    </row>
    <row r="533" spans="1:3" ht="15.75" x14ac:dyDescent="0.25">
      <c r="A533" s="153">
        <v>527</v>
      </c>
      <c r="B533" s="154" t="s">
        <v>464</v>
      </c>
      <c r="C533" s="118"/>
    </row>
    <row r="534" spans="1:3" ht="15.75" x14ac:dyDescent="0.25">
      <c r="A534" s="153">
        <v>528</v>
      </c>
      <c r="B534" s="154" t="s">
        <v>465</v>
      </c>
      <c r="C534" s="118"/>
    </row>
    <row r="535" spans="1:3" ht="15.75" x14ac:dyDescent="0.25">
      <c r="A535" s="153">
        <v>529</v>
      </c>
      <c r="B535" s="154" t="s">
        <v>466</v>
      </c>
      <c r="C535" s="118"/>
    </row>
    <row r="536" spans="1:3" ht="15.75" x14ac:dyDescent="0.25">
      <c r="A536" s="153">
        <v>530</v>
      </c>
      <c r="B536" s="154" t="s">
        <v>467</v>
      </c>
      <c r="C536" s="118"/>
    </row>
    <row r="537" spans="1:3" ht="15.75" x14ac:dyDescent="0.25">
      <c r="A537" s="153">
        <v>531</v>
      </c>
      <c r="B537" s="156" t="s">
        <v>757</v>
      </c>
      <c r="C537" s="118"/>
    </row>
    <row r="538" spans="1:3" ht="15.75" x14ac:dyDescent="0.25">
      <c r="A538" s="157"/>
      <c r="B538" s="158"/>
    </row>
    <row r="539" spans="1:3" ht="14.25" customHeight="1" x14ac:dyDescent="0.25">
      <c r="A539" s="105" t="s">
        <v>880</v>
      </c>
    </row>
    <row r="540" spans="1:3" ht="12.95" customHeight="1" x14ac:dyDescent="0.2">
      <c r="A540" s="103">
        <v>1</v>
      </c>
      <c r="B540" s="104" t="s">
        <v>842</v>
      </c>
    </row>
    <row r="541" spans="1:3" ht="12.95" customHeight="1" x14ac:dyDescent="0.2">
      <c r="A541" s="103">
        <v>2</v>
      </c>
      <c r="B541" s="104" t="s">
        <v>843</v>
      </c>
    </row>
    <row r="542" spans="1:3" ht="12.95" customHeight="1" x14ac:dyDescent="0.2">
      <c r="A542" s="103">
        <v>3</v>
      </c>
      <c r="B542" s="104" t="s">
        <v>844</v>
      </c>
    </row>
    <row r="544" spans="1:3" ht="15.75" x14ac:dyDescent="0.25">
      <c r="A544" s="205" t="s">
        <v>845</v>
      </c>
      <c r="B544" s="206"/>
    </row>
    <row r="545" spans="1:3" x14ac:dyDescent="0.2">
      <c r="A545" s="103">
        <v>1</v>
      </c>
      <c r="B545" s="28" t="s">
        <v>915</v>
      </c>
      <c r="C545" s="111">
        <v>40660</v>
      </c>
    </row>
    <row r="546" spans="1:3" x14ac:dyDescent="0.2">
      <c r="A546" s="103">
        <v>2</v>
      </c>
      <c r="B546" s="28" t="s">
        <v>850</v>
      </c>
      <c r="C546" s="112">
        <v>41085</v>
      </c>
    </row>
    <row r="547" spans="1:3" x14ac:dyDescent="0.2">
      <c r="A547" s="103">
        <v>3</v>
      </c>
      <c r="B547" s="28" t="s">
        <v>874</v>
      </c>
      <c r="C547" s="113">
        <v>41483</v>
      </c>
    </row>
    <row r="548" spans="1:3" x14ac:dyDescent="0.2">
      <c r="A548" s="103">
        <v>4</v>
      </c>
      <c r="B548" s="28" t="s">
        <v>851</v>
      </c>
      <c r="C548" s="113">
        <v>41569</v>
      </c>
    </row>
    <row r="549" spans="1:3" x14ac:dyDescent="0.2">
      <c r="A549" s="103">
        <v>5</v>
      </c>
      <c r="B549" s="28" t="s">
        <v>848</v>
      </c>
      <c r="C549" s="114" t="s">
        <v>871</v>
      </c>
    </row>
    <row r="550" spans="1:3" x14ac:dyDescent="0.2">
      <c r="A550" s="103">
        <v>6</v>
      </c>
      <c r="B550" s="28" t="s">
        <v>852</v>
      </c>
      <c r="C550" s="115" t="s">
        <v>878</v>
      </c>
    </row>
    <row r="551" spans="1:3" x14ac:dyDescent="0.2">
      <c r="A551" s="103">
        <v>7</v>
      </c>
      <c r="B551" s="28" t="s">
        <v>853</v>
      </c>
      <c r="C551" s="115" t="s">
        <v>878</v>
      </c>
    </row>
    <row r="552" spans="1:3" ht="13.5" customHeight="1" x14ac:dyDescent="0.2">
      <c r="A552" s="103">
        <v>8</v>
      </c>
      <c r="B552" s="28" t="s">
        <v>854</v>
      </c>
      <c r="C552" s="115" t="s">
        <v>872</v>
      </c>
    </row>
    <row r="553" spans="1:3" x14ac:dyDescent="0.2">
      <c r="A553" s="103">
        <v>9</v>
      </c>
      <c r="B553" s="28" t="s">
        <v>855</v>
      </c>
      <c r="C553" s="110">
        <v>42041</v>
      </c>
    </row>
    <row r="554" spans="1:3" x14ac:dyDescent="0.2">
      <c r="A554" s="108">
        <v>10</v>
      </c>
      <c r="B554" s="109" t="s">
        <v>856</v>
      </c>
      <c r="C554" s="110">
        <v>42054</v>
      </c>
    </row>
    <row r="555" spans="1:3" x14ac:dyDescent="0.2">
      <c r="A555" s="103">
        <v>11</v>
      </c>
      <c r="B555" s="28" t="s">
        <v>876</v>
      </c>
      <c r="C555" s="110">
        <v>42132</v>
      </c>
    </row>
    <row r="556" spans="1:3" x14ac:dyDescent="0.2">
      <c r="A556" s="103">
        <v>12</v>
      </c>
      <c r="B556" s="28" t="s">
        <v>875</v>
      </c>
      <c r="C556" s="121">
        <v>42410</v>
      </c>
    </row>
    <row r="557" spans="1:3" x14ac:dyDescent="0.2">
      <c r="A557" s="103">
        <v>13</v>
      </c>
      <c r="B557" s="28" t="s">
        <v>879</v>
      </c>
      <c r="C557" s="124">
        <v>42767</v>
      </c>
    </row>
    <row r="558" spans="1:3" x14ac:dyDescent="0.2">
      <c r="A558" s="103">
        <v>14</v>
      </c>
      <c r="B558" s="28" t="s">
        <v>887</v>
      </c>
      <c r="C558" s="125" t="s">
        <v>888</v>
      </c>
    </row>
    <row r="559" spans="1:3" x14ac:dyDescent="0.2">
      <c r="A559" s="103">
        <v>15</v>
      </c>
      <c r="B559" s="126" t="s">
        <v>891</v>
      </c>
      <c r="C559" s="125" t="s">
        <v>890</v>
      </c>
    </row>
    <row r="560" spans="1:3" x14ac:dyDescent="0.2">
      <c r="A560" s="103">
        <v>16</v>
      </c>
      <c r="B560" s="126" t="s">
        <v>893</v>
      </c>
      <c r="C560" s="125" t="s">
        <v>892</v>
      </c>
    </row>
    <row r="561" spans="1:4" x14ac:dyDescent="0.2">
      <c r="A561" s="103">
        <v>17</v>
      </c>
      <c r="B561" s="126" t="s">
        <v>936</v>
      </c>
      <c r="C561" s="165">
        <v>44470</v>
      </c>
    </row>
    <row r="562" spans="1:4" ht="15.75" x14ac:dyDescent="0.25">
      <c r="A562" s="103">
        <v>18</v>
      </c>
      <c r="B562" s="167" t="s">
        <v>933</v>
      </c>
      <c r="C562" s="165" t="s">
        <v>932</v>
      </c>
      <c r="D562" s="166"/>
    </row>
    <row r="563" spans="1:4" ht="15.75" x14ac:dyDescent="0.25">
      <c r="A563" s="207" t="s">
        <v>846</v>
      </c>
      <c r="B563" s="208"/>
    </row>
    <row r="564" spans="1:4" x14ac:dyDescent="0.2">
      <c r="A564" s="103">
        <v>1</v>
      </c>
      <c r="B564" s="28" t="s">
        <v>857</v>
      </c>
      <c r="C564" s="110">
        <v>42005</v>
      </c>
    </row>
    <row r="565" spans="1:4" x14ac:dyDescent="0.2">
      <c r="A565" s="103">
        <v>2</v>
      </c>
      <c r="B565" s="28" t="s">
        <v>858</v>
      </c>
      <c r="C565" s="110">
        <v>42005</v>
      </c>
    </row>
    <row r="566" spans="1:4" x14ac:dyDescent="0.2">
      <c r="A566" s="103">
        <v>3</v>
      </c>
      <c r="B566" s="28" t="s">
        <v>859</v>
      </c>
      <c r="C566" s="116" t="s">
        <v>860</v>
      </c>
    </row>
    <row r="567" spans="1:4" x14ac:dyDescent="0.2">
      <c r="A567" s="103">
        <v>4</v>
      </c>
      <c r="B567" s="28" t="s">
        <v>861</v>
      </c>
      <c r="C567" s="110">
        <v>42095</v>
      </c>
    </row>
    <row r="568" spans="1:4" x14ac:dyDescent="0.2">
      <c r="A568" s="103">
        <v>5</v>
      </c>
      <c r="B568" s="28" t="s">
        <v>873</v>
      </c>
      <c r="C568" s="110">
        <v>42339</v>
      </c>
    </row>
    <row r="569" spans="1:4" x14ac:dyDescent="0.2">
      <c r="A569" s="56"/>
    </row>
    <row r="570" spans="1:4" ht="15.75" x14ac:dyDescent="0.25">
      <c r="A570" s="106" t="s">
        <v>849</v>
      </c>
    </row>
    <row r="571" spans="1:4" x14ac:dyDescent="0.2">
      <c r="A571" s="103">
        <v>1</v>
      </c>
      <c r="B571" s="107" t="s">
        <v>862</v>
      </c>
      <c r="C571" s="112">
        <v>41123</v>
      </c>
    </row>
    <row r="572" spans="1:4" x14ac:dyDescent="0.2">
      <c r="A572" s="103">
        <v>2</v>
      </c>
      <c r="B572" s="107" t="s">
        <v>863</v>
      </c>
      <c r="C572" s="112">
        <v>41222</v>
      </c>
    </row>
    <row r="573" spans="1:4" x14ac:dyDescent="0.2">
      <c r="A573" s="103">
        <v>3</v>
      </c>
      <c r="B573" s="107" t="s">
        <v>864</v>
      </c>
      <c r="C573" s="113">
        <v>41289</v>
      </c>
    </row>
    <row r="574" spans="1:4" x14ac:dyDescent="0.2">
      <c r="A574" s="103">
        <v>4</v>
      </c>
      <c r="B574" s="107" t="s">
        <v>865</v>
      </c>
      <c r="C574" s="112">
        <v>41040</v>
      </c>
    </row>
    <row r="575" spans="1:4" x14ac:dyDescent="0.2">
      <c r="A575" s="103">
        <v>5</v>
      </c>
      <c r="B575" s="107" t="s">
        <v>866</v>
      </c>
      <c r="C575" s="112">
        <v>41241</v>
      </c>
    </row>
    <row r="576" spans="1:4" x14ac:dyDescent="0.2">
      <c r="A576" s="103">
        <v>6</v>
      </c>
      <c r="B576" s="107" t="s">
        <v>867</v>
      </c>
      <c r="C576" s="112">
        <v>41213</v>
      </c>
    </row>
    <row r="577" spans="1:9" x14ac:dyDescent="0.2">
      <c r="A577" s="103">
        <v>7</v>
      </c>
      <c r="B577" s="107" t="s">
        <v>868</v>
      </c>
      <c r="C577" s="113">
        <v>41471</v>
      </c>
    </row>
    <row r="578" spans="1:9" x14ac:dyDescent="0.2">
      <c r="A578" s="122">
        <v>8</v>
      </c>
      <c r="B578" s="123" t="s">
        <v>869</v>
      </c>
      <c r="C578" s="117">
        <v>41737</v>
      </c>
      <c r="D578" s="127"/>
    </row>
    <row r="579" spans="1:9" x14ac:dyDescent="0.2">
      <c r="A579" s="103">
        <v>9</v>
      </c>
      <c r="B579" s="28" t="s">
        <v>870</v>
      </c>
      <c r="C579" s="110">
        <v>42005</v>
      </c>
    </row>
    <row r="580" spans="1:9" x14ac:dyDescent="0.2">
      <c r="A580" s="103">
        <v>10</v>
      </c>
      <c r="B580" s="168" t="s">
        <v>934</v>
      </c>
      <c r="C580" s="110">
        <v>44593</v>
      </c>
    </row>
    <row r="582" spans="1:9" ht="18" x14ac:dyDescent="0.25">
      <c r="A582" s="203" t="s">
        <v>914</v>
      </c>
      <c r="B582" s="204"/>
      <c r="C582" s="204"/>
      <c r="D582" s="204"/>
      <c r="E582" s="204"/>
      <c r="F582" s="204"/>
      <c r="G582" s="204"/>
    </row>
    <row r="583" spans="1:9" ht="89.25" x14ac:dyDescent="0.2">
      <c r="A583" s="151" t="s">
        <v>916</v>
      </c>
      <c r="B583" s="151" t="s">
        <v>894</v>
      </c>
      <c r="C583" s="151" t="s">
        <v>895</v>
      </c>
      <c r="D583" s="151" t="s">
        <v>917</v>
      </c>
      <c r="E583" s="151" t="s">
        <v>918</v>
      </c>
      <c r="F583" s="151" t="s">
        <v>896</v>
      </c>
      <c r="G583" s="151" t="s">
        <v>921</v>
      </c>
    </row>
    <row r="584" spans="1:9" ht="15" x14ac:dyDescent="0.2">
      <c r="A584" s="149">
        <v>1</v>
      </c>
      <c r="B584" s="133" t="s">
        <v>897</v>
      </c>
      <c r="C584" s="134">
        <v>44228</v>
      </c>
      <c r="D584" s="135">
        <v>541.33000000000004</v>
      </c>
      <c r="E584" s="136">
        <v>20</v>
      </c>
      <c r="F584" s="130" t="s">
        <v>898</v>
      </c>
      <c r="G584" s="131" t="s">
        <v>919</v>
      </c>
    </row>
    <row r="585" spans="1:9" ht="15" x14ac:dyDescent="0.2">
      <c r="A585" s="150">
        <v>2</v>
      </c>
      <c r="B585" s="137" t="s">
        <v>899</v>
      </c>
      <c r="C585" s="138">
        <v>44228</v>
      </c>
      <c r="D585" s="139">
        <v>599.39</v>
      </c>
      <c r="E585" s="140">
        <v>19</v>
      </c>
      <c r="F585" s="129" t="s">
        <v>898</v>
      </c>
      <c r="G585" s="132" t="s">
        <v>920</v>
      </c>
    </row>
    <row r="586" spans="1:9" ht="15" x14ac:dyDescent="0.2">
      <c r="A586" s="150">
        <v>3</v>
      </c>
      <c r="B586" s="141" t="s">
        <v>923</v>
      </c>
      <c r="C586" s="142">
        <v>44256</v>
      </c>
      <c r="D586" s="143">
        <v>576.4</v>
      </c>
      <c r="E586" s="144">
        <v>19</v>
      </c>
      <c r="F586" s="128" t="s">
        <v>898</v>
      </c>
      <c r="G586" s="131" t="s">
        <v>919</v>
      </c>
    </row>
    <row r="587" spans="1:9" ht="15" x14ac:dyDescent="0.2">
      <c r="A587" s="149">
        <v>4</v>
      </c>
      <c r="B587" s="141" t="s">
        <v>900</v>
      </c>
      <c r="C587" s="142">
        <v>44228</v>
      </c>
      <c r="D587" s="143">
        <v>576.4</v>
      </c>
      <c r="E587" s="144">
        <v>19</v>
      </c>
      <c r="F587" s="128" t="s">
        <v>898</v>
      </c>
      <c r="G587" s="131" t="s">
        <v>919</v>
      </c>
    </row>
    <row r="588" spans="1:9" ht="15" x14ac:dyDescent="0.2">
      <c r="A588" s="150">
        <v>5</v>
      </c>
      <c r="B588" s="141" t="s">
        <v>901</v>
      </c>
      <c r="C588" s="142">
        <v>44228</v>
      </c>
      <c r="D588" s="143">
        <v>530.46</v>
      </c>
      <c r="E588" s="144">
        <v>14</v>
      </c>
      <c r="F588" s="128" t="s">
        <v>898</v>
      </c>
      <c r="G588" s="131" t="s">
        <v>919</v>
      </c>
    </row>
    <row r="589" spans="1:9" ht="15" x14ac:dyDescent="0.2">
      <c r="A589" s="150">
        <v>6</v>
      </c>
      <c r="B589" s="141" t="s">
        <v>902</v>
      </c>
      <c r="C589" s="142">
        <v>44228</v>
      </c>
      <c r="D589" s="143">
        <v>340.1</v>
      </c>
      <c r="E589" s="144">
        <v>9</v>
      </c>
      <c r="F589" s="128" t="s">
        <v>898</v>
      </c>
      <c r="G589" s="131" t="s">
        <v>919</v>
      </c>
      <c r="I589" s="28"/>
    </row>
    <row r="590" spans="1:9" ht="27.75" customHeight="1" x14ac:dyDescent="0.2">
      <c r="A590" s="149">
        <v>7</v>
      </c>
      <c r="B590" s="141" t="s">
        <v>926</v>
      </c>
      <c r="C590" s="169" t="s">
        <v>927</v>
      </c>
      <c r="D590" s="169"/>
      <c r="E590" s="169"/>
      <c r="F590" s="169"/>
      <c r="G590" s="170" t="s">
        <v>925</v>
      </c>
    </row>
    <row r="591" spans="1:9" ht="38.25" x14ac:dyDescent="0.2">
      <c r="A591" s="150">
        <v>8</v>
      </c>
      <c r="B591" s="133" t="s">
        <v>903</v>
      </c>
      <c r="C591" s="134">
        <v>44228</v>
      </c>
      <c r="D591" s="135">
        <v>586</v>
      </c>
      <c r="E591" s="136">
        <v>20</v>
      </c>
      <c r="F591" s="130" t="s">
        <v>898</v>
      </c>
      <c r="G591" s="152" t="s">
        <v>922</v>
      </c>
    </row>
    <row r="592" spans="1:9" ht="15" x14ac:dyDescent="0.2">
      <c r="A592" s="150">
        <v>9</v>
      </c>
      <c r="B592" s="137" t="s">
        <v>904</v>
      </c>
      <c r="C592" s="138">
        <v>44228</v>
      </c>
      <c r="D592" s="139">
        <v>473.24</v>
      </c>
      <c r="E592" s="140">
        <v>12</v>
      </c>
      <c r="F592" s="129" t="s">
        <v>898</v>
      </c>
      <c r="G592" s="132" t="s">
        <v>920</v>
      </c>
    </row>
    <row r="593" spans="1:7" ht="15" x14ac:dyDescent="0.2">
      <c r="A593" s="149">
        <v>10</v>
      </c>
      <c r="B593" s="141" t="s">
        <v>905</v>
      </c>
      <c r="C593" s="142">
        <v>44228</v>
      </c>
      <c r="D593" s="143">
        <v>588.29999999999995</v>
      </c>
      <c r="E593" s="144">
        <v>16</v>
      </c>
      <c r="F593" s="128" t="s">
        <v>898</v>
      </c>
      <c r="G593" s="131" t="s">
        <v>919</v>
      </c>
    </row>
    <row r="594" spans="1:7" ht="15" x14ac:dyDescent="0.2">
      <c r="A594" s="150">
        <v>11</v>
      </c>
      <c r="B594" s="141" t="s">
        <v>924</v>
      </c>
      <c r="C594" s="142">
        <v>44258</v>
      </c>
      <c r="D594" s="143"/>
      <c r="E594" s="144"/>
      <c r="F594" s="128"/>
      <c r="G594" s="131" t="s">
        <v>925</v>
      </c>
    </row>
    <row r="595" spans="1:7" ht="15" x14ac:dyDescent="0.2">
      <c r="A595" s="150">
        <v>12</v>
      </c>
      <c r="B595" s="141" t="s">
        <v>906</v>
      </c>
      <c r="C595" s="142">
        <v>44228</v>
      </c>
      <c r="D595" s="143">
        <v>402.2</v>
      </c>
      <c r="E595" s="144">
        <v>9</v>
      </c>
      <c r="F595" s="128" t="s">
        <v>898</v>
      </c>
      <c r="G595" s="131" t="s">
        <v>919</v>
      </c>
    </row>
    <row r="596" spans="1:7" ht="15" x14ac:dyDescent="0.2">
      <c r="A596" s="149">
        <v>13</v>
      </c>
      <c r="B596" s="137" t="s">
        <v>907</v>
      </c>
      <c r="C596" s="138">
        <v>44228</v>
      </c>
      <c r="D596" s="139">
        <v>122.7</v>
      </c>
      <c r="E596" s="140">
        <v>3</v>
      </c>
      <c r="F596" s="129" t="s">
        <v>898</v>
      </c>
      <c r="G596" s="132" t="s">
        <v>920</v>
      </c>
    </row>
    <row r="597" spans="1:7" ht="15" x14ac:dyDescent="0.2">
      <c r="A597" s="150">
        <v>14</v>
      </c>
      <c r="B597" s="145" t="s">
        <v>908</v>
      </c>
      <c r="C597" s="142">
        <v>44228</v>
      </c>
      <c r="D597" s="143">
        <v>212.7</v>
      </c>
      <c r="E597" s="144">
        <v>6</v>
      </c>
      <c r="F597" s="128" t="s">
        <v>898</v>
      </c>
      <c r="G597" s="131" t="s">
        <v>919</v>
      </c>
    </row>
    <row r="598" spans="1:7" ht="15" x14ac:dyDescent="0.2">
      <c r="A598" s="150">
        <v>15</v>
      </c>
      <c r="B598" s="145" t="s">
        <v>909</v>
      </c>
      <c r="C598" s="142">
        <v>44228</v>
      </c>
      <c r="D598" s="143">
        <v>532.1</v>
      </c>
      <c r="E598" s="144">
        <v>15</v>
      </c>
      <c r="F598" s="128" t="s">
        <v>898</v>
      </c>
      <c r="G598" s="131" t="s">
        <v>919</v>
      </c>
    </row>
    <row r="599" spans="1:7" ht="15" x14ac:dyDescent="0.2">
      <c r="A599" s="149">
        <v>16</v>
      </c>
      <c r="B599" s="146" t="s">
        <v>910</v>
      </c>
      <c r="C599" s="138">
        <v>44228</v>
      </c>
      <c r="D599" s="139">
        <v>392.34</v>
      </c>
      <c r="E599" s="140">
        <v>12</v>
      </c>
      <c r="F599" s="129" t="s">
        <v>898</v>
      </c>
      <c r="G599" s="132" t="s">
        <v>920</v>
      </c>
    </row>
    <row r="600" spans="1:7" ht="15" x14ac:dyDescent="0.2">
      <c r="A600" s="150">
        <v>17</v>
      </c>
      <c r="B600" s="145" t="s">
        <v>911</v>
      </c>
      <c r="C600" s="142">
        <v>44228</v>
      </c>
      <c r="D600" s="143">
        <v>569.79999999999995</v>
      </c>
      <c r="E600" s="144">
        <v>18</v>
      </c>
      <c r="F600" s="128" t="s">
        <v>898</v>
      </c>
      <c r="G600" s="131" t="s">
        <v>919</v>
      </c>
    </row>
    <row r="601" spans="1:7" ht="15" x14ac:dyDescent="0.2">
      <c r="A601" s="150">
        <v>18</v>
      </c>
      <c r="B601" s="145" t="s">
        <v>912</v>
      </c>
      <c r="C601" s="142">
        <v>44228</v>
      </c>
      <c r="D601" s="143">
        <v>557.62</v>
      </c>
      <c r="E601" s="144">
        <v>19</v>
      </c>
      <c r="F601" s="128" t="s">
        <v>898</v>
      </c>
      <c r="G601" s="131" t="s">
        <v>919</v>
      </c>
    </row>
    <row r="602" spans="1:7" ht="15" x14ac:dyDescent="0.2">
      <c r="A602" s="149">
        <v>19</v>
      </c>
      <c r="B602" s="145" t="s">
        <v>913</v>
      </c>
      <c r="C602" s="142">
        <v>44228</v>
      </c>
      <c r="D602" s="147">
        <v>524.70000000000005</v>
      </c>
      <c r="E602" s="148">
        <v>16</v>
      </c>
      <c r="F602" s="128" t="s">
        <v>898</v>
      </c>
      <c r="G602" s="131" t="s">
        <v>919</v>
      </c>
    </row>
    <row r="604" spans="1:7" x14ac:dyDescent="0.2">
      <c r="B604" s="164" t="s">
        <v>296</v>
      </c>
    </row>
    <row r="605" spans="1:7" x14ac:dyDescent="0.2">
      <c r="B605" s="161" t="s">
        <v>929</v>
      </c>
      <c r="C605" s="163">
        <v>44197</v>
      </c>
      <c r="D605" s="163">
        <v>44286</v>
      </c>
    </row>
    <row r="606" spans="1:7" x14ac:dyDescent="0.2">
      <c r="B606" s="12" t="s">
        <v>930</v>
      </c>
      <c r="C606" s="162" t="s">
        <v>931</v>
      </c>
    </row>
  </sheetData>
  <autoFilter ref="A6:C537"/>
  <mergeCells count="4">
    <mergeCell ref="A5:B5"/>
    <mergeCell ref="A582:G582"/>
    <mergeCell ref="A544:B544"/>
    <mergeCell ref="A563:B563"/>
  </mergeCells>
  <phoneticPr fontId="0" type="noConversion"/>
  <pageMargins left="0.74803149606299213" right="0.74803149606299213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6"/>
  <sheetViews>
    <sheetView topLeftCell="B1" workbookViewId="0">
      <selection activeCell="B5" sqref="B5:B6"/>
    </sheetView>
  </sheetViews>
  <sheetFormatPr defaultRowHeight="12.75" x14ac:dyDescent="0.2"/>
  <cols>
    <col min="1" max="1" width="4.140625" customWidth="1"/>
    <col min="2" max="2" width="25.42578125" customWidth="1"/>
    <col min="3" max="5" width="9.140625" hidden="1" customWidth="1"/>
    <col min="6" max="6" width="14.28515625" customWidth="1"/>
    <col min="7" max="7" width="10.7109375" customWidth="1"/>
    <col min="8" max="8" width="18" hidden="1" customWidth="1"/>
    <col min="9" max="9" width="18.140625" hidden="1" customWidth="1"/>
    <col min="10" max="11" width="9" hidden="1" customWidth="1"/>
    <col min="13" max="13" width="14.7109375" customWidth="1"/>
    <col min="14" max="14" width="12" customWidth="1"/>
    <col min="15" max="15" width="10.5703125" customWidth="1"/>
    <col min="16" max="16" width="11.5703125" customWidth="1"/>
    <col min="17" max="17" width="0.140625" hidden="1" customWidth="1"/>
    <col min="18" max="18" width="12" customWidth="1"/>
    <col min="19" max="19" width="12.140625" customWidth="1"/>
  </cols>
  <sheetData>
    <row r="1" spans="1:19" x14ac:dyDescent="0.2">
      <c r="B1" s="209" t="s">
        <v>824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9" x14ac:dyDescent="0.2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9" x14ac:dyDescent="0.2">
      <c r="B3" s="210" t="s">
        <v>825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5" spans="1:19" x14ac:dyDescent="0.2">
      <c r="A5" s="211" t="s">
        <v>803</v>
      </c>
      <c r="B5" s="213" t="s">
        <v>804</v>
      </c>
      <c r="C5" s="215"/>
      <c r="D5" s="215"/>
      <c r="E5" s="217"/>
      <c r="F5" s="219" t="s">
        <v>805</v>
      </c>
      <c r="G5" s="221" t="s">
        <v>806</v>
      </c>
      <c r="H5" s="223"/>
      <c r="I5" s="224"/>
      <c r="J5" s="224"/>
      <c r="K5" s="225"/>
      <c r="L5" s="215" t="s">
        <v>807</v>
      </c>
      <c r="M5" s="226" t="s">
        <v>826</v>
      </c>
      <c r="N5" s="226" t="s">
        <v>827</v>
      </c>
      <c r="O5" s="226" t="s">
        <v>808</v>
      </c>
      <c r="P5" s="226" t="s">
        <v>809</v>
      </c>
      <c r="Q5" s="226" t="s">
        <v>810</v>
      </c>
      <c r="R5" s="226" t="s">
        <v>811</v>
      </c>
      <c r="S5" s="228" t="s">
        <v>828</v>
      </c>
    </row>
    <row r="6" spans="1:19" ht="42.75" customHeight="1" x14ac:dyDescent="0.2">
      <c r="A6" s="212"/>
      <c r="B6" s="214"/>
      <c r="C6" s="216"/>
      <c r="D6" s="216"/>
      <c r="E6" s="218"/>
      <c r="F6" s="220"/>
      <c r="G6" s="222"/>
      <c r="H6" s="100"/>
      <c r="I6" s="101"/>
      <c r="J6" s="100"/>
      <c r="K6" s="100"/>
      <c r="L6" s="216"/>
      <c r="M6" s="227"/>
      <c r="N6" s="227"/>
      <c r="O6" s="227"/>
      <c r="P6" s="227"/>
      <c r="Q6" s="227"/>
      <c r="R6" s="227"/>
      <c r="S6" s="229"/>
    </row>
    <row r="7" spans="1:19" x14ac:dyDescent="0.2">
      <c r="A7" s="53">
        <v>1</v>
      </c>
      <c r="B7" s="27">
        <v>2</v>
      </c>
      <c r="C7" s="27">
        <v>3</v>
      </c>
      <c r="D7" s="92">
        <v>3</v>
      </c>
      <c r="E7" s="93" t="s">
        <v>792</v>
      </c>
      <c r="F7" s="94">
        <v>3</v>
      </c>
      <c r="G7" s="95">
        <v>4</v>
      </c>
      <c r="H7" s="96">
        <v>4</v>
      </c>
      <c r="I7" s="27">
        <v>5</v>
      </c>
      <c r="J7" s="97">
        <v>6</v>
      </c>
      <c r="K7" s="97">
        <v>7</v>
      </c>
      <c r="L7" s="27">
        <v>3</v>
      </c>
      <c r="M7" s="98">
        <v>4</v>
      </c>
      <c r="N7" s="98">
        <v>5</v>
      </c>
      <c r="O7" s="98">
        <v>6</v>
      </c>
      <c r="P7" s="98">
        <v>7</v>
      </c>
      <c r="Q7" s="98">
        <v>10</v>
      </c>
      <c r="R7" s="98">
        <v>8</v>
      </c>
      <c r="S7" s="99">
        <v>9</v>
      </c>
    </row>
    <row r="8" spans="1:19" x14ac:dyDescent="0.2">
      <c r="A8" s="29">
        <v>1</v>
      </c>
      <c r="B8" s="90" t="s">
        <v>220</v>
      </c>
      <c r="C8" s="7">
        <f t="shared" ref="C8:C14" si="0">D8+J8</f>
        <v>577.4</v>
      </c>
      <c r="D8" s="7">
        <v>577.4</v>
      </c>
      <c r="E8" s="7">
        <f t="shared" ref="E8:E71" si="1">C8-H8-J8</f>
        <v>205.14999999999998</v>
      </c>
      <c r="F8" s="7">
        <v>372.41</v>
      </c>
      <c r="G8" s="88">
        <f t="shared" ref="G8:G71" si="2">F8/C8*100</f>
        <v>64.49774852788363</v>
      </c>
      <c r="H8" s="7">
        <v>372.25</v>
      </c>
      <c r="I8" s="7"/>
      <c r="J8" s="7"/>
      <c r="K8" s="7"/>
      <c r="L8" s="7">
        <v>6</v>
      </c>
      <c r="M8" s="42"/>
      <c r="N8" s="42"/>
      <c r="O8" s="42"/>
      <c r="P8" s="42"/>
      <c r="Q8" s="42"/>
      <c r="R8" s="42"/>
      <c r="S8" s="28"/>
    </row>
    <row r="9" spans="1:19" x14ac:dyDescent="0.2">
      <c r="A9" s="29">
        <v>2</v>
      </c>
      <c r="B9" s="90" t="s">
        <v>221</v>
      </c>
      <c r="C9" s="7">
        <f t="shared" si="0"/>
        <v>593.69000000000005</v>
      </c>
      <c r="D9" s="7">
        <v>593.69000000000005</v>
      </c>
      <c r="E9" s="7">
        <f t="shared" si="1"/>
        <v>303.89000000000004</v>
      </c>
      <c r="F9" s="7">
        <f>H9+K9</f>
        <v>289.8</v>
      </c>
      <c r="G9" s="88">
        <f t="shared" si="2"/>
        <v>48.81335377048628</v>
      </c>
      <c r="H9" s="7">
        <v>289.8</v>
      </c>
      <c r="I9" s="7"/>
      <c r="J9" s="7"/>
      <c r="K9" s="7"/>
      <c r="L9" s="7">
        <v>6</v>
      </c>
      <c r="M9" s="42"/>
      <c r="N9" s="42"/>
      <c r="O9" s="42"/>
      <c r="P9" s="42"/>
      <c r="Q9" s="42"/>
      <c r="R9" s="42"/>
      <c r="S9" s="28"/>
    </row>
    <row r="10" spans="1:19" x14ac:dyDescent="0.2">
      <c r="A10" s="29">
        <v>3</v>
      </c>
      <c r="B10" s="90" t="s">
        <v>222</v>
      </c>
      <c r="C10" s="7">
        <f t="shared" si="0"/>
        <v>576.1</v>
      </c>
      <c r="D10" s="7">
        <v>576.1</v>
      </c>
      <c r="E10" s="7">
        <f t="shared" si="1"/>
        <v>189.60000000000002</v>
      </c>
      <c r="F10" s="7">
        <f>H10+K10</f>
        <v>386.5</v>
      </c>
      <c r="G10" s="88">
        <f t="shared" si="2"/>
        <v>67.089047040444356</v>
      </c>
      <c r="H10" s="7">
        <v>386.5</v>
      </c>
      <c r="I10" s="7"/>
      <c r="J10" s="7"/>
      <c r="K10" s="7"/>
      <c r="L10" s="7">
        <v>6</v>
      </c>
      <c r="M10" s="42"/>
      <c r="N10" s="42"/>
      <c r="O10" s="42"/>
      <c r="P10" s="42"/>
      <c r="Q10" s="42"/>
      <c r="R10" s="42"/>
      <c r="S10" s="28"/>
    </row>
    <row r="11" spans="1:19" x14ac:dyDescent="0.2">
      <c r="A11" s="29">
        <v>4</v>
      </c>
      <c r="B11" s="7" t="s">
        <v>223</v>
      </c>
      <c r="C11" s="7">
        <f t="shared" si="0"/>
        <v>580.20000000000005</v>
      </c>
      <c r="D11" s="7">
        <v>580.20000000000005</v>
      </c>
      <c r="E11" s="7">
        <f t="shared" si="1"/>
        <v>103.70000000000005</v>
      </c>
      <c r="F11" s="7">
        <v>476.6</v>
      </c>
      <c r="G11" s="88">
        <f t="shared" si="2"/>
        <v>82.144088245432613</v>
      </c>
      <c r="H11" s="7">
        <v>476.5</v>
      </c>
      <c r="I11" s="7"/>
      <c r="J11" s="7"/>
      <c r="K11" s="7"/>
      <c r="L11" s="7">
        <v>6</v>
      </c>
      <c r="M11" s="42"/>
      <c r="N11" s="42"/>
      <c r="O11" s="42"/>
      <c r="P11" s="42"/>
      <c r="Q11" s="42"/>
      <c r="R11" s="42"/>
      <c r="S11" s="28"/>
    </row>
    <row r="12" spans="1:19" x14ac:dyDescent="0.2">
      <c r="A12" s="29">
        <v>5</v>
      </c>
      <c r="B12" s="90" t="s">
        <v>224</v>
      </c>
      <c r="C12" s="7">
        <f t="shared" si="0"/>
        <v>576.1</v>
      </c>
      <c r="D12" s="7">
        <v>576.1</v>
      </c>
      <c r="E12" s="7">
        <f t="shared" si="1"/>
        <v>220.13</v>
      </c>
      <c r="F12" s="7">
        <f>H12+K12</f>
        <v>355.97</v>
      </c>
      <c r="G12" s="88">
        <f t="shared" si="2"/>
        <v>61.789619857663602</v>
      </c>
      <c r="H12" s="7">
        <v>355.97</v>
      </c>
      <c r="I12" s="7"/>
      <c r="J12" s="7"/>
      <c r="K12" s="7"/>
      <c r="L12" s="7">
        <v>6</v>
      </c>
      <c r="M12" s="42"/>
      <c r="N12" s="42"/>
      <c r="O12" s="42"/>
      <c r="P12" s="42"/>
      <c r="Q12" s="42"/>
      <c r="R12" s="42"/>
      <c r="S12" s="28"/>
    </row>
    <row r="13" spans="1:19" ht="12.75" customHeight="1" x14ac:dyDescent="0.2">
      <c r="A13" s="29">
        <v>6</v>
      </c>
      <c r="B13" s="7" t="s">
        <v>725</v>
      </c>
      <c r="C13" s="7">
        <f t="shared" si="0"/>
        <v>1783.5</v>
      </c>
      <c r="D13" s="7">
        <v>1783.5</v>
      </c>
      <c r="E13" s="7">
        <f t="shared" si="1"/>
        <v>1478.7</v>
      </c>
      <c r="F13" s="7">
        <f>H13+K13</f>
        <v>304.8</v>
      </c>
      <c r="G13" s="88">
        <f t="shared" si="2"/>
        <v>17.089991589571067</v>
      </c>
      <c r="H13" s="7">
        <v>304.8</v>
      </c>
      <c r="I13" s="7"/>
      <c r="J13" s="7"/>
      <c r="K13" s="7"/>
      <c r="L13" s="7">
        <v>4</v>
      </c>
      <c r="M13" s="102">
        <v>40579</v>
      </c>
      <c r="N13" s="42"/>
      <c r="O13" s="42"/>
      <c r="P13" s="42"/>
      <c r="Q13" s="42" t="s">
        <v>815</v>
      </c>
      <c r="R13" s="42" t="s">
        <v>813</v>
      </c>
      <c r="S13" s="28"/>
    </row>
    <row r="14" spans="1:19" ht="63.75" x14ac:dyDescent="0.2">
      <c r="A14" s="29">
        <v>7</v>
      </c>
      <c r="B14" s="7" t="s">
        <v>726</v>
      </c>
      <c r="C14" s="7">
        <f t="shared" si="0"/>
        <v>1582.4</v>
      </c>
      <c r="D14" s="7">
        <v>1582.4</v>
      </c>
      <c r="E14" s="7">
        <f t="shared" si="1"/>
        <v>1245.2</v>
      </c>
      <c r="F14" s="7">
        <f>H14+K14</f>
        <v>337.2</v>
      </c>
      <c r="G14" s="88">
        <f t="shared" si="2"/>
        <v>21.309403437815973</v>
      </c>
      <c r="H14" s="7">
        <v>337.2</v>
      </c>
      <c r="I14" s="7">
        <v>19.2</v>
      </c>
      <c r="J14" s="7"/>
      <c r="K14" s="7"/>
      <c r="L14" s="7">
        <v>4</v>
      </c>
      <c r="M14" s="42"/>
      <c r="N14" s="42"/>
      <c r="O14" s="42"/>
      <c r="P14" s="42"/>
      <c r="Q14" s="42" t="s">
        <v>816</v>
      </c>
      <c r="R14" s="42"/>
      <c r="S14" s="28"/>
    </row>
    <row r="15" spans="1:19" ht="15" customHeight="1" x14ac:dyDescent="0.2">
      <c r="A15" s="29">
        <v>8</v>
      </c>
      <c r="B15" s="7" t="s">
        <v>727</v>
      </c>
      <c r="C15" s="7">
        <f t="shared" ref="C15:C46" si="3">SUM(D15,J15)</f>
        <v>3807.4</v>
      </c>
      <c r="D15" s="7">
        <v>3176</v>
      </c>
      <c r="E15" s="7">
        <f t="shared" si="1"/>
        <v>2615</v>
      </c>
      <c r="F15" s="7">
        <v>561</v>
      </c>
      <c r="G15" s="88">
        <f t="shared" si="2"/>
        <v>14.734464463938647</v>
      </c>
      <c r="H15" s="7">
        <v>561</v>
      </c>
      <c r="I15" s="7"/>
      <c r="J15" s="7">
        <v>631.4</v>
      </c>
      <c r="K15" s="7">
        <v>631.4</v>
      </c>
      <c r="L15" s="7">
        <v>4</v>
      </c>
      <c r="M15" s="102">
        <v>40579</v>
      </c>
      <c r="N15" s="42"/>
      <c r="O15" s="42"/>
      <c r="P15" s="42"/>
      <c r="Q15" s="42" t="s">
        <v>815</v>
      </c>
      <c r="R15" s="42" t="s">
        <v>813</v>
      </c>
      <c r="S15" s="28"/>
    </row>
    <row r="16" spans="1:19" x14ac:dyDescent="0.2">
      <c r="A16" s="29">
        <v>9</v>
      </c>
      <c r="B16" s="7" t="s">
        <v>728</v>
      </c>
      <c r="C16" s="7">
        <f t="shared" si="3"/>
        <v>3200.8</v>
      </c>
      <c r="D16" s="7">
        <v>2934.5</v>
      </c>
      <c r="E16" s="7">
        <f t="shared" si="1"/>
        <v>2610.1999999999998</v>
      </c>
      <c r="F16" s="7">
        <v>324.3</v>
      </c>
      <c r="G16" s="88">
        <f t="shared" si="2"/>
        <v>10.131842039490127</v>
      </c>
      <c r="H16" s="7">
        <v>324.3</v>
      </c>
      <c r="I16" s="7"/>
      <c r="J16" s="7">
        <v>266.3</v>
      </c>
      <c r="K16" s="7">
        <v>266.3</v>
      </c>
      <c r="L16" s="7">
        <v>4</v>
      </c>
      <c r="M16" s="42"/>
      <c r="N16" s="42"/>
      <c r="O16" s="42"/>
      <c r="P16" s="42"/>
      <c r="Q16" s="42"/>
      <c r="R16" s="42"/>
      <c r="S16" s="28"/>
    </row>
    <row r="17" spans="1:19" x14ac:dyDescent="0.2">
      <c r="A17" s="29">
        <v>10</v>
      </c>
      <c r="B17" s="7" t="s">
        <v>729</v>
      </c>
      <c r="C17" s="7">
        <f t="shared" si="3"/>
        <v>3198.5</v>
      </c>
      <c r="D17" s="7">
        <v>3012.6</v>
      </c>
      <c r="E17" s="7">
        <f t="shared" si="1"/>
        <v>2507.6999999999998</v>
      </c>
      <c r="F17" s="7">
        <v>504.9</v>
      </c>
      <c r="G17" s="88">
        <f t="shared" si="2"/>
        <v>15.785524464592775</v>
      </c>
      <c r="H17" s="7">
        <v>504.9</v>
      </c>
      <c r="I17" s="7"/>
      <c r="J17" s="7">
        <v>185.9</v>
      </c>
      <c r="K17" s="7">
        <v>185.9</v>
      </c>
      <c r="L17" s="7">
        <v>4</v>
      </c>
      <c r="M17" s="42"/>
      <c r="N17" s="42"/>
      <c r="O17" s="42"/>
      <c r="P17" s="42"/>
      <c r="Q17" s="42"/>
      <c r="R17" s="42"/>
      <c r="S17" s="28"/>
    </row>
    <row r="18" spans="1:19" ht="13.5" customHeight="1" x14ac:dyDescent="0.2">
      <c r="A18" s="29">
        <v>11</v>
      </c>
      <c r="B18" s="30" t="s">
        <v>731</v>
      </c>
      <c r="C18" s="7">
        <f t="shared" si="3"/>
        <v>1061.0999999999999</v>
      </c>
      <c r="D18" s="34">
        <v>847.5</v>
      </c>
      <c r="E18" s="7">
        <f t="shared" si="1"/>
        <v>749.79999999999984</v>
      </c>
      <c r="F18" s="20">
        <v>97.7</v>
      </c>
      <c r="G18" s="88">
        <f t="shared" si="2"/>
        <v>9.2074262557723117</v>
      </c>
      <c r="H18" s="67">
        <v>97.7</v>
      </c>
      <c r="I18" s="20"/>
      <c r="J18" s="20">
        <v>213.6</v>
      </c>
      <c r="K18" s="20">
        <v>104.2</v>
      </c>
      <c r="L18" s="21">
        <v>4</v>
      </c>
      <c r="M18" s="42"/>
      <c r="N18" s="42"/>
      <c r="O18" s="42"/>
      <c r="P18" s="42"/>
      <c r="Q18" s="42"/>
      <c r="R18" s="42"/>
      <c r="S18" s="28"/>
    </row>
    <row r="19" spans="1:19" x14ac:dyDescent="0.2">
      <c r="A19" s="29">
        <v>12</v>
      </c>
      <c r="B19" s="7" t="s">
        <v>730</v>
      </c>
      <c r="C19" s="7">
        <f t="shared" si="3"/>
        <v>3299.7</v>
      </c>
      <c r="D19" s="7">
        <v>2984.5</v>
      </c>
      <c r="E19" s="7">
        <f t="shared" si="1"/>
        <v>2136.1</v>
      </c>
      <c r="F19" s="7">
        <v>848.4</v>
      </c>
      <c r="G19" s="88">
        <f t="shared" si="2"/>
        <v>25.711428311664697</v>
      </c>
      <c r="H19" s="7">
        <v>848.4</v>
      </c>
      <c r="I19" s="7"/>
      <c r="J19" s="7">
        <v>315.2</v>
      </c>
      <c r="K19" s="7">
        <v>129.80000000000001</v>
      </c>
      <c r="L19" s="1">
        <v>4</v>
      </c>
      <c r="M19" s="42"/>
      <c r="N19" s="42"/>
      <c r="O19" s="42"/>
      <c r="P19" s="42"/>
      <c r="Q19" s="42"/>
      <c r="R19" s="42"/>
      <c r="S19" s="28"/>
    </row>
    <row r="20" spans="1:19" x14ac:dyDescent="0.2">
      <c r="A20" s="29">
        <v>13</v>
      </c>
      <c r="B20" s="7" t="s">
        <v>334</v>
      </c>
      <c r="C20" s="7">
        <f t="shared" si="3"/>
        <v>1963.6</v>
      </c>
      <c r="D20" s="7">
        <v>1963.6</v>
      </c>
      <c r="E20" s="7">
        <f t="shared" si="1"/>
        <v>1879.5</v>
      </c>
      <c r="F20" s="7">
        <f>SUM(H20,K20)</f>
        <v>84.1</v>
      </c>
      <c r="G20" s="88">
        <f t="shared" si="2"/>
        <v>4.2829496842534116</v>
      </c>
      <c r="H20" s="7">
        <v>84.1</v>
      </c>
      <c r="I20" s="7"/>
      <c r="J20" s="7"/>
      <c r="K20" s="7"/>
      <c r="L20" s="7">
        <v>2</v>
      </c>
      <c r="M20" s="42"/>
      <c r="N20" s="42"/>
      <c r="O20" s="42"/>
      <c r="P20" s="42"/>
      <c r="Q20" s="42"/>
      <c r="R20" s="42"/>
      <c r="S20" s="28"/>
    </row>
    <row r="21" spans="1:19" x14ac:dyDescent="0.2">
      <c r="A21" s="29">
        <v>14</v>
      </c>
      <c r="B21" s="7" t="s">
        <v>335</v>
      </c>
      <c r="C21" s="7">
        <f t="shared" si="3"/>
        <v>7584.55</v>
      </c>
      <c r="D21" s="7">
        <v>7584.55</v>
      </c>
      <c r="E21" s="7">
        <f t="shared" si="1"/>
        <v>6541.4</v>
      </c>
      <c r="F21" s="7">
        <v>1043.3499999999999</v>
      </c>
      <c r="G21" s="88">
        <f t="shared" si="2"/>
        <v>13.756254491037701</v>
      </c>
      <c r="H21" s="7">
        <v>1043.1500000000001</v>
      </c>
      <c r="I21" s="7"/>
      <c r="J21" s="7"/>
      <c r="K21" s="7"/>
      <c r="L21" s="7">
        <v>2</v>
      </c>
      <c r="M21" s="42"/>
      <c r="N21" s="42"/>
      <c r="O21" s="42"/>
      <c r="P21" s="42"/>
      <c r="Q21" s="42"/>
      <c r="R21" s="42"/>
      <c r="S21" s="28"/>
    </row>
    <row r="22" spans="1:19" x14ac:dyDescent="0.2">
      <c r="A22" s="29">
        <v>15</v>
      </c>
      <c r="B22" s="7" t="s">
        <v>336</v>
      </c>
      <c r="C22" s="7">
        <f t="shared" si="3"/>
        <v>7790.8</v>
      </c>
      <c r="D22" s="7">
        <v>7790.8</v>
      </c>
      <c r="E22" s="7">
        <f t="shared" si="1"/>
        <v>6541.7000000000007</v>
      </c>
      <c r="F22" s="7">
        <f>SUM(H22,K22)</f>
        <v>1249.0999999999999</v>
      </c>
      <c r="G22" s="88">
        <f t="shared" si="2"/>
        <v>16.033013297735792</v>
      </c>
      <c r="H22" s="7">
        <v>1249.0999999999999</v>
      </c>
      <c r="I22" s="7"/>
      <c r="J22" s="7"/>
      <c r="K22" s="7"/>
      <c r="L22" s="7">
        <v>2</v>
      </c>
      <c r="M22" s="42"/>
      <c r="N22" s="42"/>
      <c r="O22" s="42"/>
      <c r="P22" s="42"/>
      <c r="Q22" s="42"/>
      <c r="R22" s="42"/>
      <c r="S22" s="28"/>
    </row>
    <row r="23" spans="1:19" x14ac:dyDescent="0.2">
      <c r="A23" s="29">
        <v>16</v>
      </c>
      <c r="B23" s="7" t="s">
        <v>337</v>
      </c>
      <c r="C23" s="7">
        <f t="shared" si="3"/>
        <v>3822.3</v>
      </c>
      <c r="D23" s="7">
        <v>3822.3</v>
      </c>
      <c r="E23" s="7">
        <f t="shared" si="1"/>
        <v>3399.7000000000003</v>
      </c>
      <c r="F23" s="7">
        <f>SUM(H23,K23)</f>
        <v>422.6</v>
      </c>
      <c r="G23" s="88">
        <f t="shared" si="2"/>
        <v>11.056170368626219</v>
      </c>
      <c r="H23" s="7">
        <v>422.6</v>
      </c>
      <c r="I23" s="7"/>
      <c r="J23" s="7"/>
      <c r="K23" s="7"/>
      <c r="L23" s="7">
        <v>2</v>
      </c>
      <c r="M23" s="42"/>
      <c r="N23" s="42"/>
      <c r="O23" s="42"/>
      <c r="P23" s="42"/>
      <c r="Q23" s="42"/>
      <c r="R23" s="42"/>
      <c r="S23" s="28"/>
    </row>
    <row r="24" spans="1:19" x14ac:dyDescent="0.2">
      <c r="A24" s="29">
        <v>17</v>
      </c>
      <c r="B24" s="7" t="s">
        <v>338</v>
      </c>
      <c r="C24" s="7">
        <f t="shared" si="3"/>
        <v>5750.6</v>
      </c>
      <c r="D24" s="13">
        <v>5705.6</v>
      </c>
      <c r="E24" s="7">
        <f t="shared" si="1"/>
        <v>4991.7000000000007</v>
      </c>
      <c r="F24" s="7">
        <v>713.9</v>
      </c>
      <c r="G24" s="88">
        <f t="shared" si="2"/>
        <v>12.414356762772579</v>
      </c>
      <c r="H24" s="13">
        <v>713.9</v>
      </c>
      <c r="I24" s="7"/>
      <c r="J24" s="13">
        <v>45</v>
      </c>
      <c r="K24" s="13">
        <v>45</v>
      </c>
      <c r="L24" s="7">
        <v>2</v>
      </c>
      <c r="M24" s="42"/>
      <c r="N24" s="42"/>
      <c r="O24" s="42"/>
      <c r="P24" s="42"/>
      <c r="Q24" s="42"/>
      <c r="R24" s="42"/>
      <c r="S24" s="28"/>
    </row>
    <row r="25" spans="1:19" x14ac:dyDescent="0.2">
      <c r="A25" s="29">
        <v>18</v>
      </c>
      <c r="B25" s="7" t="s">
        <v>225</v>
      </c>
      <c r="C25" s="7">
        <f t="shared" si="3"/>
        <v>2223.7999999999997</v>
      </c>
      <c r="D25" s="7">
        <v>2096.1999999999998</v>
      </c>
      <c r="E25" s="7">
        <f t="shared" si="1"/>
        <v>1771.9999999999998</v>
      </c>
      <c r="F25" s="7">
        <v>324.2</v>
      </c>
      <c r="G25" s="88">
        <f t="shared" si="2"/>
        <v>14.578649159097044</v>
      </c>
      <c r="H25" s="7">
        <v>324.2</v>
      </c>
      <c r="I25" s="7"/>
      <c r="J25" s="7">
        <v>127.6</v>
      </c>
      <c r="K25" s="7">
        <v>63.7</v>
      </c>
      <c r="L25" s="7">
        <v>2</v>
      </c>
      <c r="M25" s="42"/>
      <c r="N25" s="42"/>
      <c r="O25" s="42"/>
      <c r="P25" s="42"/>
      <c r="Q25" s="42"/>
      <c r="R25" s="42"/>
      <c r="S25" s="28"/>
    </row>
    <row r="26" spans="1:19" x14ac:dyDescent="0.2">
      <c r="A26" s="29">
        <v>19</v>
      </c>
      <c r="B26" s="90" t="s">
        <v>235</v>
      </c>
      <c r="C26" s="7">
        <f t="shared" si="3"/>
        <v>466.43</v>
      </c>
      <c r="D26" s="7">
        <v>466.43</v>
      </c>
      <c r="E26" s="7">
        <f t="shared" si="1"/>
        <v>45.53000000000003</v>
      </c>
      <c r="F26" s="7">
        <f>SUM(H26,K26)</f>
        <v>420.9</v>
      </c>
      <c r="G26" s="88">
        <f t="shared" si="2"/>
        <v>90.238621014943291</v>
      </c>
      <c r="H26" s="7">
        <v>420.9</v>
      </c>
      <c r="I26" s="7"/>
      <c r="J26" s="7"/>
      <c r="K26" s="7"/>
      <c r="L26" s="7">
        <v>6</v>
      </c>
      <c r="M26" s="42"/>
      <c r="N26" s="42"/>
      <c r="O26" s="42"/>
      <c r="P26" s="42"/>
      <c r="Q26" s="42"/>
      <c r="R26" s="42"/>
      <c r="S26" s="28"/>
    </row>
    <row r="27" spans="1:19" ht="13.5" customHeight="1" x14ac:dyDescent="0.2">
      <c r="A27" s="29">
        <v>20</v>
      </c>
      <c r="B27" s="7" t="s">
        <v>340</v>
      </c>
      <c r="C27" s="7">
        <f t="shared" si="3"/>
        <v>576.34</v>
      </c>
      <c r="D27" s="35">
        <v>499.24</v>
      </c>
      <c r="E27" s="7">
        <f t="shared" si="1"/>
        <v>371.04000000000008</v>
      </c>
      <c r="F27" s="7">
        <v>128.19999999999999</v>
      </c>
      <c r="G27" s="88">
        <f t="shared" si="2"/>
        <v>22.243814415102193</v>
      </c>
      <c r="H27" s="7">
        <v>128.19999999999999</v>
      </c>
      <c r="I27" s="7"/>
      <c r="J27" s="7">
        <v>77.099999999999994</v>
      </c>
      <c r="K27" s="7">
        <v>77.099999999999994</v>
      </c>
      <c r="L27" s="7">
        <v>5</v>
      </c>
      <c r="M27" s="102">
        <v>40579</v>
      </c>
      <c r="N27" s="42"/>
      <c r="O27" s="42"/>
      <c r="P27" s="42"/>
      <c r="Q27" s="42" t="s">
        <v>814</v>
      </c>
      <c r="R27" s="42" t="s">
        <v>813</v>
      </c>
      <c r="S27" s="28"/>
    </row>
    <row r="28" spans="1:19" x14ac:dyDescent="0.2">
      <c r="A28" s="29">
        <v>21</v>
      </c>
      <c r="B28" s="90" t="s">
        <v>236</v>
      </c>
      <c r="C28" s="7">
        <f t="shared" si="3"/>
        <v>364</v>
      </c>
      <c r="D28" s="7">
        <v>364</v>
      </c>
      <c r="E28" s="7">
        <f t="shared" si="1"/>
        <v>181.9</v>
      </c>
      <c r="F28" s="7">
        <f t="shared" ref="F28:F34" si="4">SUM(H28,K28)</f>
        <v>182.1</v>
      </c>
      <c r="G28" s="88">
        <f t="shared" si="2"/>
        <v>50.027472527472526</v>
      </c>
      <c r="H28" s="7">
        <v>182.1</v>
      </c>
      <c r="I28" s="7"/>
      <c r="J28" s="7"/>
      <c r="K28" s="7"/>
      <c r="L28" s="7">
        <v>6</v>
      </c>
      <c r="M28" s="42"/>
      <c r="N28" s="42"/>
      <c r="O28" s="42"/>
      <c r="P28" s="42"/>
      <c r="Q28" s="42"/>
      <c r="R28" s="42"/>
      <c r="S28" s="28"/>
    </row>
    <row r="29" spans="1:19" ht="14.25" customHeight="1" x14ac:dyDescent="0.2">
      <c r="A29" s="29">
        <v>22</v>
      </c>
      <c r="B29" s="7" t="s">
        <v>341</v>
      </c>
      <c r="C29" s="7">
        <f t="shared" si="3"/>
        <v>591.1</v>
      </c>
      <c r="D29" s="7">
        <v>512.4</v>
      </c>
      <c r="E29" s="7">
        <f t="shared" si="1"/>
        <v>446.2</v>
      </c>
      <c r="F29" s="7">
        <f t="shared" si="4"/>
        <v>66.2</v>
      </c>
      <c r="G29" s="88">
        <f t="shared" si="2"/>
        <v>11.199458636440534</v>
      </c>
      <c r="H29" s="7">
        <v>66.2</v>
      </c>
      <c r="I29" s="7"/>
      <c r="J29" s="7">
        <v>78.7</v>
      </c>
      <c r="K29" s="7"/>
      <c r="L29" s="7">
        <v>4</v>
      </c>
      <c r="M29" s="102">
        <v>40579</v>
      </c>
      <c r="N29" s="42"/>
      <c r="O29" s="42"/>
      <c r="P29" s="42"/>
      <c r="Q29" s="42" t="s">
        <v>814</v>
      </c>
      <c r="R29" s="42" t="s">
        <v>813</v>
      </c>
      <c r="S29" s="28"/>
    </row>
    <row r="30" spans="1:19" x14ac:dyDescent="0.2">
      <c r="A30" s="29">
        <v>23</v>
      </c>
      <c r="B30" s="90" t="s">
        <v>237</v>
      </c>
      <c r="C30" s="7">
        <f t="shared" si="3"/>
        <v>483.62</v>
      </c>
      <c r="D30" s="7">
        <v>483.62</v>
      </c>
      <c r="E30" s="7">
        <f t="shared" si="1"/>
        <v>210.32</v>
      </c>
      <c r="F30" s="7">
        <f t="shared" si="4"/>
        <v>273.3</v>
      </c>
      <c r="G30" s="88">
        <f t="shared" si="2"/>
        <v>56.511310533063153</v>
      </c>
      <c r="H30" s="7">
        <v>273.3</v>
      </c>
      <c r="I30" s="7"/>
      <c r="J30" s="7"/>
      <c r="K30" s="7"/>
      <c r="L30" s="7">
        <v>6</v>
      </c>
      <c r="M30" s="42"/>
      <c r="N30" s="42"/>
      <c r="O30" s="42"/>
      <c r="P30" s="42"/>
      <c r="Q30" s="42"/>
      <c r="R30" s="42"/>
      <c r="S30" s="28"/>
    </row>
    <row r="31" spans="1:19" x14ac:dyDescent="0.2">
      <c r="A31" s="29">
        <v>24</v>
      </c>
      <c r="B31" s="7" t="s">
        <v>342</v>
      </c>
      <c r="C31" s="7">
        <f t="shared" si="3"/>
        <v>500.4</v>
      </c>
      <c r="D31" s="7">
        <v>500.4</v>
      </c>
      <c r="E31" s="7">
        <f t="shared" si="1"/>
        <v>320.5</v>
      </c>
      <c r="F31" s="7">
        <f t="shared" si="4"/>
        <v>179.9</v>
      </c>
      <c r="G31" s="88">
        <f t="shared" si="2"/>
        <v>35.951239008792967</v>
      </c>
      <c r="H31" s="7">
        <v>179.9</v>
      </c>
      <c r="I31" s="7"/>
      <c r="J31" s="7"/>
      <c r="K31" s="7"/>
      <c r="L31" s="7">
        <v>6</v>
      </c>
      <c r="M31" s="42"/>
      <c r="N31" s="42"/>
      <c r="O31" s="42"/>
      <c r="P31" s="42"/>
      <c r="Q31" s="42"/>
      <c r="R31" s="42"/>
      <c r="S31" s="28"/>
    </row>
    <row r="32" spans="1:19" x14ac:dyDescent="0.2">
      <c r="A32" s="29">
        <v>25</v>
      </c>
      <c r="B32" s="7" t="s">
        <v>343</v>
      </c>
      <c r="C32" s="7">
        <f t="shared" si="3"/>
        <v>393.9</v>
      </c>
      <c r="D32" s="7">
        <v>393.9</v>
      </c>
      <c r="E32" s="7">
        <f t="shared" si="1"/>
        <v>292.2</v>
      </c>
      <c r="F32" s="7">
        <f t="shared" si="4"/>
        <v>101.7</v>
      </c>
      <c r="G32" s="88">
        <f t="shared" si="2"/>
        <v>25.818735719725822</v>
      </c>
      <c r="H32" s="7">
        <v>101.7</v>
      </c>
      <c r="I32" s="7"/>
      <c r="J32" s="7"/>
      <c r="K32" s="7"/>
      <c r="L32" s="7">
        <v>5</v>
      </c>
      <c r="M32" s="42"/>
      <c r="N32" s="42"/>
      <c r="O32" s="42"/>
      <c r="P32" s="42"/>
      <c r="Q32" s="42"/>
      <c r="R32" s="42"/>
      <c r="S32" s="28"/>
    </row>
    <row r="33" spans="1:19" x14ac:dyDescent="0.2">
      <c r="A33" s="29">
        <v>26</v>
      </c>
      <c r="B33" s="7" t="s">
        <v>344</v>
      </c>
      <c r="C33" s="7">
        <f t="shared" si="3"/>
        <v>350.22</v>
      </c>
      <c r="D33" s="7">
        <v>350.22</v>
      </c>
      <c r="E33" s="7">
        <f t="shared" si="1"/>
        <v>223.22000000000003</v>
      </c>
      <c r="F33" s="7">
        <f t="shared" si="4"/>
        <v>127</v>
      </c>
      <c r="G33" s="88">
        <f t="shared" si="2"/>
        <v>36.262920450002852</v>
      </c>
      <c r="H33" s="7">
        <v>127</v>
      </c>
      <c r="I33" s="7"/>
      <c r="J33" s="7"/>
      <c r="K33" s="7"/>
      <c r="L33" s="7">
        <v>5</v>
      </c>
      <c r="M33" s="42"/>
      <c r="N33" s="42"/>
      <c r="O33" s="42"/>
      <c r="P33" s="42"/>
      <c r="Q33" s="42"/>
      <c r="R33" s="42"/>
      <c r="S33" s="28"/>
    </row>
    <row r="34" spans="1:19" x14ac:dyDescent="0.2">
      <c r="A34" s="29">
        <v>27</v>
      </c>
      <c r="B34" s="90" t="s">
        <v>345</v>
      </c>
      <c r="C34" s="7">
        <f t="shared" si="3"/>
        <v>274.10000000000002</v>
      </c>
      <c r="D34" s="7">
        <v>274.10000000000002</v>
      </c>
      <c r="E34" s="7">
        <f t="shared" si="1"/>
        <v>167.70000000000002</v>
      </c>
      <c r="F34" s="7">
        <f t="shared" si="4"/>
        <v>106.4</v>
      </c>
      <c r="G34" s="88">
        <f t="shared" si="2"/>
        <v>38.817949653411162</v>
      </c>
      <c r="H34" s="7">
        <v>106.4</v>
      </c>
      <c r="I34" s="7"/>
      <c r="J34" s="7"/>
      <c r="K34" s="7"/>
      <c r="L34" s="7">
        <v>5</v>
      </c>
      <c r="M34" s="42"/>
      <c r="N34" s="42"/>
      <c r="O34" s="42"/>
      <c r="P34" s="42"/>
      <c r="Q34" s="42"/>
      <c r="R34" s="42"/>
      <c r="S34" s="28"/>
    </row>
    <row r="35" spans="1:19" x14ac:dyDescent="0.2">
      <c r="A35" s="29">
        <v>28</v>
      </c>
      <c r="B35" s="7" t="s">
        <v>226</v>
      </c>
      <c r="C35" s="7">
        <f t="shared" si="3"/>
        <v>1611.1999999999998</v>
      </c>
      <c r="D35" s="7">
        <v>1342.1</v>
      </c>
      <c r="E35" s="7">
        <f t="shared" si="1"/>
        <v>1215.3999999999996</v>
      </c>
      <c r="F35" s="7">
        <v>126.7</v>
      </c>
      <c r="G35" s="88">
        <f t="shared" si="2"/>
        <v>7.8637040714995043</v>
      </c>
      <c r="H35" s="7">
        <v>126.7</v>
      </c>
      <c r="I35" s="7"/>
      <c r="J35" s="7">
        <v>269.10000000000002</v>
      </c>
      <c r="K35" s="7">
        <v>41.7</v>
      </c>
      <c r="L35" s="7">
        <v>4</v>
      </c>
      <c r="M35" s="42"/>
      <c r="N35" s="42"/>
      <c r="O35" s="42"/>
      <c r="P35" s="42"/>
      <c r="Q35" s="42"/>
      <c r="R35" s="42"/>
      <c r="S35" s="28"/>
    </row>
    <row r="36" spans="1:19" x14ac:dyDescent="0.2">
      <c r="A36" s="29">
        <v>29</v>
      </c>
      <c r="B36" s="90" t="s">
        <v>227</v>
      </c>
      <c r="C36" s="7">
        <f t="shared" si="3"/>
        <v>454.35</v>
      </c>
      <c r="D36" s="7">
        <v>454.35</v>
      </c>
      <c r="E36" s="7">
        <f t="shared" si="1"/>
        <v>95.850000000000023</v>
      </c>
      <c r="F36" s="7">
        <f t="shared" ref="F36:F45" si="5">SUM(H36,K36)</f>
        <v>358.5</v>
      </c>
      <c r="G36" s="88">
        <f t="shared" si="2"/>
        <v>78.903928689336411</v>
      </c>
      <c r="H36" s="7">
        <v>358.5</v>
      </c>
      <c r="I36" s="7"/>
      <c r="J36" s="7"/>
      <c r="K36" s="7"/>
      <c r="L36" s="7">
        <v>6</v>
      </c>
      <c r="M36" s="42"/>
      <c r="N36" s="42"/>
      <c r="O36" s="42"/>
      <c r="P36" s="42"/>
      <c r="Q36" s="42"/>
      <c r="R36" s="42"/>
      <c r="S36" s="28"/>
    </row>
    <row r="37" spans="1:19" x14ac:dyDescent="0.2">
      <c r="A37" s="29">
        <v>30</v>
      </c>
      <c r="B37" s="7" t="s">
        <v>346</v>
      </c>
      <c r="C37" s="7">
        <f t="shared" si="3"/>
        <v>360.9</v>
      </c>
      <c r="D37" s="7">
        <v>360.9</v>
      </c>
      <c r="E37" s="7">
        <f t="shared" si="1"/>
        <v>225.7</v>
      </c>
      <c r="F37" s="7">
        <f t="shared" si="5"/>
        <v>135.19999999999999</v>
      </c>
      <c r="G37" s="88">
        <f t="shared" si="2"/>
        <v>37.46190080354669</v>
      </c>
      <c r="H37" s="7">
        <v>135.19999999999999</v>
      </c>
      <c r="I37" s="7"/>
      <c r="J37" s="7"/>
      <c r="K37" s="7"/>
      <c r="L37" s="7">
        <v>5</v>
      </c>
      <c r="M37" s="42"/>
      <c r="N37" s="42"/>
      <c r="O37" s="42"/>
      <c r="P37" s="42"/>
      <c r="Q37" s="42"/>
      <c r="R37" s="42"/>
      <c r="S37" s="28"/>
    </row>
    <row r="38" spans="1:19" x14ac:dyDescent="0.2">
      <c r="A38" s="29">
        <v>31</v>
      </c>
      <c r="B38" s="7" t="s">
        <v>347</v>
      </c>
      <c r="C38" s="7">
        <f t="shared" si="3"/>
        <v>5055.6000000000004</v>
      </c>
      <c r="D38" s="7">
        <v>5055.6000000000004</v>
      </c>
      <c r="E38" s="7">
        <f t="shared" si="1"/>
        <v>4451.8</v>
      </c>
      <c r="F38" s="7">
        <f t="shared" si="5"/>
        <v>603.79999999999995</v>
      </c>
      <c r="G38" s="88">
        <f t="shared" si="2"/>
        <v>11.943191708204761</v>
      </c>
      <c r="H38" s="7">
        <v>603.79999999999995</v>
      </c>
      <c r="I38" s="7"/>
      <c r="J38" s="7"/>
      <c r="K38" s="7"/>
      <c r="L38" s="7">
        <v>2</v>
      </c>
      <c r="M38" s="42"/>
      <c r="N38" s="42"/>
      <c r="O38" s="42"/>
      <c r="P38" s="42"/>
      <c r="Q38" s="42"/>
      <c r="R38" s="42"/>
      <c r="S38" s="28"/>
    </row>
    <row r="39" spans="1:19" x14ac:dyDescent="0.2">
      <c r="A39" s="29">
        <v>32</v>
      </c>
      <c r="B39" s="7" t="s">
        <v>348</v>
      </c>
      <c r="C39" s="7">
        <f t="shared" si="3"/>
        <v>393.5</v>
      </c>
      <c r="D39" s="7">
        <v>393.5</v>
      </c>
      <c r="E39" s="7">
        <f t="shared" si="1"/>
        <v>264.89999999999998</v>
      </c>
      <c r="F39" s="7">
        <f t="shared" si="5"/>
        <v>128.6</v>
      </c>
      <c r="G39" s="88">
        <f t="shared" si="2"/>
        <v>32.681067344345614</v>
      </c>
      <c r="H39" s="7">
        <v>128.6</v>
      </c>
      <c r="I39" s="7"/>
      <c r="J39" s="7"/>
      <c r="K39" s="7"/>
      <c r="L39" s="7">
        <v>5</v>
      </c>
      <c r="M39" s="42"/>
      <c r="N39" s="42"/>
      <c r="O39" s="42"/>
      <c r="P39" s="42"/>
      <c r="Q39" s="42"/>
      <c r="R39" s="42"/>
      <c r="S39" s="28"/>
    </row>
    <row r="40" spans="1:19" x14ac:dyDescent="0.2">
      <c r="A40" s="29">
        <v>33</v>
      </c>
      <c r="B40" s="90" t="s">
        <v>349</v>
      </c>
      <c r="C40" s="7">
        <f t="shared" si="3"/>
        <v>366.1</v>
      </c>
      <c r="D40" s="7">
        <v>366.1</v>
      </c>
      <c r="E40" s="7">
        <f t="shared" si="1"/>
        <v>167.10000000000002</v>
      </c>
      <c r="F40" s="7">
        <f t="shared" si="5"/>
        <v>199</v>
      </c>
      <c r="G40" s="88">
        <f t="shared" si="2"/>
        <v>54.356733133023759</v>
      </c>
      <c r="H40" s="7">
        <v>199</v>
      </c>
      <c r="I40" s="7"/>
      <c r="J40" s="7"/>
      <c r="K40" s="7"/>
      <c r="L40" s="7">
        <v>5</v>
      </c>
      <c r="M40" s="42"/>
      <c r="N40" s="42"/>
      <c r="O40" s="42"/>
      <c r="P40" s="42"/>
      <c r="Q40" s="42"/>
      <c r="R40" s="42"/>
      <c r="S40" s="28"/>
    </row>
    <row r="41" spans="1:19" x14ac:dyDescent="0.2">
      <c r="A41" s="29">
        <v>34</v>
      </c>
      <c r="B41" s="7" t="s">
        <v>350</v>
      </c>
      <c r="C41" s="7">
        <f t="shared" si="3"/>
        <v>3041.2</v>
      </c>
      <c r="D41" s="7">
        <v>2736</v>
      </c>
      <c r="E41" s="7">
        <f t="shared" si="1"/>
        <v>2524.4</v>
      </c>
      <c r="F41" s="7">
        <f t="shared" si="5"/>
        <v>211.6</v>
      </c>
      <c r="G41" s="88">
        <f t="shared" si="2"/>
        <v>6.957779823753782</v>
      </c>
      <c r="H41" s="7">
        <v>211.6</v>
      </c>
      <c r="I41" s="7"/>
      <c r="J41" s="7">
        <v>305.2</v>
      </c>
      <c r="K41" s="7"/>
      <c r="L41" s="7">
        <v>4</v>
      </c>
      <c r="M41" s="42"/>
      <c r="N41" s="42"/>
      <c r="O41" s="42"/>
      <c r="P41" s="42"/>
      <c r="Q41" s="42"/>
      <c r="R41" s="42"/>
      <c r="S41" s="28"/>
    </row>
    <row r="42" spans="1:19" x14ac:dyDescent="0.2">
      <c r="A42" s="29">
        <v>35</v>
      </c>
      <c r="B42" s="7" t="s">
        <v>351</v>
      </c>
      <c r="C42" s="7">
        <f t="shared" si="3"/>
        <v>562.20000000000005</v>
      </c>
      <c r="D42" s="7">
        <v>483</v>
      </c>
      <c r="E42" s="7">
        <f t="shared" si="1"/>
        <v>393.50000000000006</v>
      </c>
      <c r="F42" s="7">
        <f t="shared" si="5"/>
        <v>89.5</v>
      </c>
      <c r="G42" s="88">
        <f t="shared" si="2"/>
        <v>15.91960156527926</v>
      </c>
      <c r="H42" s="7">
        <v>89.5</v>
      </c>
      <c r="I42" s="7"/>
      <c r="J42" s="7">
        <v>79.2</v>
      </c>
      <c r="K42" s="7"/>
      <c r="L42" s="7">
        <v>5</v>
      </c>
      <c r="M42" s="42"/>
      <c r="N42" s="42"/>
      <c r="O42" s="42"/>
      <c r="P42" s="42"/>
      <c r="Q42" s="42"/>
      <c r="R42" s="42"/>
      <c r="S42" s="28"/>
    </row>
    <row r="43" spans="1:19" x14ac:dyDescent="0.2">
      <c r="A43" s="29">
        <v>36</v>
      </c>
      <c r="B43" s="90" t="s">
        <v>352</v>
      </c>
      <c r="C43" s="7">
        <f t="shared" si="3"/>
        <v>344.9</v>
      </c>
      <c r="D43" s="7">
        <v>344.9</v>
      </c>
      <c r="E43" s="7">
        <f t="shared" si="1"/>
        <v>152.79999999999998</v>
      </c>
      <c r="F43" s="7">
        <f t="shared" si="5"/>
        <v>192.1</v>
      </c>
      <c r="G43" s="88">
        <f t="shared" si="2"/>
        <v>55.697303566251087</v>
      </c>
      <c r="H43" s="7">
        <v>192.1</v>
      </c>
      <c r="I43" s="7"/>
      <c r="J43" s="7"/>
      <c r="K43" s="7"/>
      <c r="L43" s="7">
        <v>6</v>
      </c>
      <c r="M43" s="42"/>
      <c r="N43" s="42"/>
      <c r="O43" s="42"/>
      <c r="P43" s="42"/>
      <c r="Q43" s="42"/>
      <c r="R43" s="42"/>
      <c r="S43" s="28"/>
    </row>
    <row r="44" spans="1:19" ht="13.5" customHeight="1" x14ac:dyDescent="0.2">
      <c r="A44" s="29">
        <v>37</v>
      </c>
      <c r="B44" s="7" t="s">
        <v>353</v>
      </c>
      <c r="C44" s="7">
        <f t="shared" si="3"/>
        <v>336.69</v>
      </c>
      <c r="D44" s="7">
        <v>336.69</v>
      </c>
      <c r="E44" s="7">
        <f t="shared" si="1"/>
        <v>110.69</v>
      </c>
      <c r="F44" s="7">
        <f t="shared" si="5"/>
        <v>226</v>
      </c>
      <c r="G44" s="88">
        <f t="shared" si="2"/>
        <v>67.124060708663762</v>
      </c>
      <c r="H44" s="7">
        <v>226</v>
      </c>
      <c r="I44" s="7"/>
      <c r="J44" s="7"/>
      <c r="K44" s="7"/>
      <c r="L44" s="7">
        <v>5</v>
      </c>
      <c r="M44" s="102">
        <v>40579</v>
      </c>
      <c r="N44" s="42"/>
      <c r="O44" s="42"/>
      <c r="P44" s="42"/>
      <c r="Q44" s="42" t="s">
        <v>814</v>
      </c>
      <c r="R44" s="42" t="s">
        <v>813</v>
      </c>
      <c r="S44" s="28"/>
    </row>
    <row r="45" spans="1:19" x14ac:dyDescent="0.2">
      <c r="A45" s="29">
        <v>38</v>
      </c>
      <c r="B45" s="91" t="s">
        <v>228</v>
      </c>
      <c r="C45" s="7">
        <f t="shared" si="3"/>
        <v>1260.5999999999999</v>
      </c>
      <c r="D45" s="7">
        <v>1260.5999999999999</v>
      </c>
      <c r="E45" s="7">
        <f t="shared" si="1"/>
        <v>1220.3999999999999</v>
      </c>
      <c r="F45" s="7">
        <f t="shared" si="5"/>
        <v>40.200000000000003</v>
      </c>
      <c r="G45" s="88">
        <f t="shared" si="2"/>
        <v>3.1889576392194199</v>
      </c>
      <c r="H45" s="7">
        <v>40.200000000000003</v>
      </c>
      <c r="I45" s="7"/>
      <c r="J45" s="7"/>
      <c r="K45" s="7"/>
      <c r="L45" s="7">
        <v>4</v>
      </c>
      <c r="M45" s="42"/>
      <c r="N45" s="42"/>
      <c r="O45" s="42"/>
      <c r="P45" s="42"/>
      <c r="Q45" s="42"/>
      <c r="R45" s="42"/>
      <c r="S45" s="28"/>
    </row>
    <row r="46" spans="1:19" x14ac:dyDescent="0.2">
      <c r="A46" s="29">
        <v>39</v>
      </c>
      <c r="B46" s="7" t="s">
        <v>229</v>
      </c>
      <c r="C46" s="7">
        <f t="shared" si="3"/>
        <v>2632.2</v>
      </c>
      <c r="D46" s="7">
        <v>2553</v>
      </c>
      <c r="E46" s="7">
        <f t="shared" si="1"/>
        <v>2553</v>
      </c>
      <c r="F46" s="7"/>
      <c r="G46" s="88">
        <f t="shared" si="2"/>
        <v>0</v>
      </c>
      <c r="H46" s="7"/>
      <c r="I46" s="7"/>
      <c r="J46" s="7">
        <v>79.2</v>
      </c>
      <c r="K46" s="7"/>
      <c r="L46" s="7">
        <v>2</v>
      </c>
      <c r="M46" s="42"/>
      <c r="N46" s="42"/>
      <c r="O46" s="42"/>
      <c r="P46" s="42"/>
      <c r="Q46" s="42"/>
      <c r="R46" s="42"/>
      <c r="S46" s="28"/>
    </row>
    <row r="47" spans="1:19" x14ac:dyDescent="0.2">
      <c r="A47" s="29">
        <v>40</v>
      </c>
      <c r="B47" s="90" t="s">
        <v>354</v>
      </c>
      <c r="C47" s="7">
        <f t="shared" ref="C47:C78" si="6">SUM(D47,J47)</f>
        <v>344.1</v>
      </c>
      <c r="D47" s="7">
        <v>344.1</v>
      </c>
      <c r="E47" s="7">
        <f t="shared" si="1"/>
        <v>119.20000000000002</v>
      </c>
      <c r="F47" s="7">
        <f>SUM(H47,K47)</f>
        <v>224.9</v>
      </c>
      <c r="G47" s="88">
        <f t="shared" si="2"/>
        <v>65.358907294391173</v>
      </c>
      <c r="H47" s="7">
        <v>224.9</v>
      </c>
      <c r="I47" s="7"/>
      <c r="J47" s="7"/>
      <c r="K47" s="7"/>
      <c r="L47" s="7">
        <v>6</v>
      </c>
      <c r="M47" s="42"/>
      <c r="N47" s="42"/>
      <c r="O47" s="42"/>
      <c r="P47" s="42"/>
      <c r="Q47" s="42"/>
      <c r="R47" s="42"/>
      <c r="S47" s="28"/>
    </row>
    <row r="48" spans="1:19" x14ac:dyDescent="0.2">
      <c r="A48" s="29">
        <v>41</v>
      </c>
      <c r="B48" s="90" t="s">
        <v>355</v>
      </c>
      <c r="C48" s="7">
        <f t="shared" si="6"/>
        <v>339.8</v>
      </c>
      <c r="D48" s="7">
        <v>339.8</v>
      </c>
      <c r="E48" s="7">
        <f t="shared" si="1"/>
        <v>195.3</v>
      </c>
      <c r="F48" s="7">
        <f>SUM(H48,K48)</f>
        <v>144.5</v>
      </c>
      <c r="G48" s="88">
        <f t="shared" si="2"/>
        <v>42.52501471453796</v>
      </c>
      <c r="H48" s="7">
        <v>144.5</v>
      </c>
      <c r="I48" s="7"/>
      <c r="J48" s="7"/>
      <c r="K48" s="7"/>
      <c r="L48" s="7">
        <v>6</v>
      </c>
      <c r="M48" s="42"/>
      <c r="N48" s="42"/>
      <c r="O48" s="42"/>
      <c r="P48" s="42"/>
      <c r="Q48" s="42"/>
      <c r="R48" s="42"/>
      <c r="S48" s="28"/>
    </row>
    <row r="49" spans="1:19" x14ac:dyDescent="0.2">
      <c r="A49" s="29">
        <v>42</v>
      </c>
      <c r="B49" s="90" t="s">
        <v>356</v>
      </c>
      <c r="C49" s="7">
        <f t="shared" si="6"/>
        <v>340</v>
      </c>
      <c r="D49" s="7">
        <v>340</v>
      </c>
      <c r="E49" s="7">
        <f t="shared" si="1"/>
        <v>105.19999999999999</v>
      </c>
      <c r="F49" s="7">
        <f>SUM(H49,K49)</f>
        <v>234.8</v>
      </c>
      <c r="G49" s="88">
        <f t="shared" si="2"/>
        <v>69.058823529411768</v>
      </c>
      <c r="H49" s="7">
        <v>234.8</v>
      </c>
      <c r="I49" s="7"/>
      <c r="J49" s="7"/>
      <c r="K49" s="7"/>
      <c r="L49" s="7">
        <v>6</v>
      </c>
      <c r="M49" s="42"/>
      <c r="N49" s="42"/>
      <c r="O49" s="42"/>
      <c r="P49" s="42"/>
      <c r="Q49" s="42"/>
      <c r="R49" s="42"/>
      <c r="S49" s="28"/>
    </row>
    <row r="50" spans="1:19" x14ac:dyDescent="0.2">
      <c r="A50" s="29">
        <v>43</v>
      </c>
      <c r="B50" s="90" t="s">
        <v>357</v>
      </c>
      <c r="C50" s="7">
        <f t="shared" si="6"/>
        <v>353.6</v>
      </c>
      <c r="D50" s="7">
        <v>353.6</v>
      </c>
      <c r="E50" s="7">
        <f t="shared" si="1"/>
        <v>238.70000000000002</v>
      </c>
      <c r="F50" s="7">
        <f>SUM(H50,K50)</f>
        <v>114.9</v>
      </c>
      <c r="G50" s="88">
        <f t="shared" si="2"/>
        <v>32.494343891402714</v>
      </c>
      <c r="H50" s="7">
        <v>114.9</v>
      </c>
      <c r="I50" s="7"/>
      <c r="J50" s="7"/>
      <c r="K50" s="7"/>
      <c r="L50" s="7">
        <v>5</v>
      </c>
      <c r="M50" s="42"/>
      <c r="N50" s="42"/>
      <c r="O50" s="42"/>
      <c r="P50" s="42"/>
      <c r="Q50" s="42"/>
      <c r="R50" s="42"/>
      <c r="S50" s="28"/>
    </row>
    <row r="51" spans="1:19" x14ac:dyDescent="0.2">
      <c r="A51" s="29">
        <v>44</v>
      </c>
      <c r="B51" s="7" t="s">
        <v>230</v>
      </c>
      <c r="C51" s="7">
        <f t="shared" si="6"/>
        <v>551.87</v>
      </c>
      <c r="D51" s="7">
        <v>413.27</v>
      </c>
      <c r="E51" s="7">
        <f t="shared" si="1"/>
        <v>130.97</v>
      </c>
      <c r="F51" s="7">
        <v>282.3</v>
      </c>
      <c r="G51" s="88">
        <f t="shared" si="2"/>
        <v>51.153351332741401</v>
      </c>
      <c r="H51" s="7">
        <v>282.3</v>
      </c>
      <c r="I51" s="7"/>
      <c r="J51" s="7">
        <v>138.6</v>
      </c>
      <c r="K51" s="7">
        <v>138.6</v>
      </c>
      <c r="L51" s="7">
        <v>4</v>
      </c>
      <c r="M51" s="42"/>
      <c r="N51" s="42"/>
      <c r="O51" s="42"/>
      <c r="P51" s="42"/>
      <c r="Q51" s="42"/>
      <c r="R51" s="42"/>
      <c r="S51" s="28"/>
    </row>
    <row r="52" spans="1:19" x14ac:dyDescent="0.2">
      <c r="A52" s="29">
        <v>45</v>
      </c>
      <c r="B52" s="7" t="s">
        <v>231</v>
      </c>
      <c r="C52" s="7">
        <f t="shared" si="6"/>
        <v>507.4</v>
      </c>
      <c r="D52" s="7">
        <v>507.4</v>
      </c>
      <c r="E52" s="7">
        <f t="shared" si="1"/>
        <v>267.89999999999998</v>
      </c>
      <c r="F52" s="7">
        <f>SUM(H52,K52)</f>
        <v>239.5</v>
      </c>
      <c r="G52" s="88">
        <f t="shared" si="2"/>
        <v>47.201418998817502</v>
      </c>
      <c r="H52" s="7">
        <v>239.5</v>
      </c>
      <c r="I52" s="7"/>
      <c r="J52" s="7"/>
      <c r="K52" s="7"/>
      <c r="L52" s="7">
        <v>6</v>
      </c>
      <c r="M52" s="42"/>
      <c r="N52" s="42"/>
      <c r="O52" s="42"/>
      <c r="P52" s="42"/>
      <c r="Q52" s="42"/>
      <c r="R52" s="42"/>
      <c r="S52" s="28"/>
    </row>
    <row r="53" spans="1:19" x14ac:dyDescent="0.2">
      <c r="A53" s="29">
        <v>46</v>
      </c>
      <c r="B53" s="7" t="s">
        <v>232</v>
      </c>
      <c r="C53" s="7">
        <f t="shared" si="6"/>
        <v>467.5</v>
      </c>
      <c r="D53" s="13">
        <v>361.5</v>
      </c>
      <c r="E53" s="7">
        <f t="shared" si="1"/>
        <v>213.10000000000002</v>
      </c>
      <c r="F53" s="7">
        <v>148.4</v>
      </c>
      <c r="G53" s="88">
        <f t="shared" si="2"/>
        <v>31.743315508021393</v>
      </c>
      <c r="H53" s="13">
        <v>148.4</v>
      </c>
      <c r="I53" s="7"/>
      <c r="J53" s="13">
        <v>106</v>
      </c>
      <c r="K53" s="13">
        <v>106</v>
      </c>
      <c r="L53" s="7">
        <v>4</v>
      </c>
      <c r="M53" s="42"/>
      <c r="N53" s="42"/>
      <c r="O53" s="42"/>
      <c r="P53" s="42"/>
      <c r="Q53" s="42"/>
      <c r="R53" s="42"/>
      <c r="S53" s="28"/>
    </row>
    <row r="54" spans="1:19" x14ac:dyDescent="0.2">
      <c r="A54" s="29">
        <v>47</v>
      </c>
      <c r="B54" s="7" t="s">
        <v>233</v>
      </c>
      <c r="C54" s="7">
        <f t="shared" si="6"/>
        <v>196</v>
      </c>
      <c r="D54" s="7">
        <v>196</v>
      </c>
      <c r="E54" s="7">
        <f t="shared" si="1"/>
        <v>124.3</v>
      </c>
      <c r="F54" s="7">
        <f>SUM(H54,K54)</f>
        <v>71.7</v>
      </c>
      <c r="G54" s="88">
        <f t="shared" si="2"/>
        <v>36.581632653061227</v>
      </c>
      <c r="H54" s="7">
        <v>71.7</v>
      </c>
      <c r="I54" s="7"/>
      <c r="J54" s="7"/>
      <c r="K54" s="7"/>
      <c r="L54" s="7">
        <v>6</v>
      </c>
      <c r="M54" s="42"/>
      <c r="N54" s="42"/>
      <c r="O54" s="42"/>
      <c r="P54" s="42"/>
      <c r="Q54" s="42"/>
      <c r="R54" s="42"/>
      <c r="S54" s="28"/>
    </row>
    <row r="55" spans="1:19" x14ac:dyDescent="0.2">
      <c r="A55" s="29">
        <v>48</v>
      </c>
      <c r="B55" s="90" t="s">
        <v>234</v>
      </c>
      <c r="C55" s="7">
        <f t="shared" si="6"/>
        <v>490.35</v>
      </c>
      <c r="D55" s="7">
        <v>490.35</v>
      </c>
      <c r="E55" s="7">
        <f t="shared" si="1"/>
        <v>199.3</v>
      </c>
      <c r="F55" s="7">
        <f>SUM(H55,K55)</f>
        <v>291.05</v>
      </c>
      <c r="G55" s="88">
        <f t="shared" si="2"/>
        <v>59.355562353421021</v>
      </c>
      <c r="H55" s="7">
        <v>291.05</v>
      </c>
      <c r="I55" s="7"/>
      <c r="J55" s="7"/>
      <c r="K55" s="7"/>
      <c r="L55" s="7">
        <v>6</v>
      </c>
      <c r="M55" s="42"/>
      <c r="N55" s="42"/>
      <c r="O55" s="42"/>
      <c r="P55" s="42"/>
      <c r="Q55" s="42"/>
      <c r="R55" s="42"/>
      <c r="S55" s="28"/>
    </row>
    <row r="56" spans="1:19" x14ac:dyDescent="0.2">
      <c r="A56" s="29">
        <v>49</v>
      </c>
      <c r="B56" s="90" t="s">
        <v>339</v>
      </c>
      <c r="C56" s="7">
        <f t="shared" si="6"/>
        <v>504.3</v>
      </c>
      <c r="D56" s="7">
        <v>504.3</v>
      </c>
      <c r="E56" s="7">
        <f t="shared" si="1"/>
        <v>302.3</v>
      </c>
      <c r="F56" s="7">
        <f>SUM(H56,K56)</f>
        <v>202</v>
      </c>
      <c r="G56" s="88">
        <f t="shared" si="2"/>
        <v>40.055522506444575</v>
      </c>
      <c r="H56" s="7">
        <v>202</v>
      </c>
      <c r="I56" s="7"/>
      <c r="J56" s="7"/>
      <c r="K56" s="7"/>
      <c r="L56" s="7">
        <v>5</v>
      </c>
      <c r="M56" s="42"/>
      <c r="N56" s="42"/>
      <c r="O56" s="42"/>
      <c r="P56" s="42"/>
      <c r="Q56" s="42"/>
      <c r="R56" s="42"/>
      <c r="S56" s="28"/>
    </row>
    <row r="57" spans="1:19" x14ac:dyDescent="0.2">
      <c r="A57" s="29">
        <v>50</v>
      </c>
      <c r="B57" s="7" t="s">
        <v>358</v>
      </c>
      <c r="C57" s="7">
        <f t="shared" si="6"/>
        <v>7690.2</v>
      </c>
      <c r="D57" s="7">
        <v>7337.7</v>
      </c>
      <c r="E57" s="7">
        <f t="shared" si="1"/>
        <v>6365</v>
      </c>
      <c r="F57" s="7">
        <v>972.7</v>
      </c>
      <c r="G57" s="88">
        <f t="shared" si="2"/>
        <v>12.648565707003719</v>
      </c>
      <c r="H57" s="7">
        <v>972.7</v>
      </c>
      <c r="I57" s="7"/>
      <c r="J57" s="7">
        <v>352.5</v>
      </c>
      <c r="K57" s="7">
        <v>44.7</v>
      </c>
      <c r="L57" s="7">
        <v>2</v>
      </c>
      <c r="M57" s="42"/>
      <c r="N57" s="42"/>
      <c r="O57" s="42"/>
      <c r="P57" s="42"/>
      <c r="Q57" s="42"/>
      <c r="R57" s="42"/>
      <c r="S57" s="28"/>
    </row>
    <row r="58" spans="1:19" x14ac:dyDescent="0.2">
      <c r="A58" s="29">
        <v>51</v>
      </c>
      <c r="B58" s="7" t="s">
        <v>324</v>
      </c>
      <c r="C58" s="7">
        <f t="shared" si="6"/>
        <v>2255.7999999999997</v>
      </c>
      <c r="D58" s="7">
        <v>2050.6999999999998</v>
      </c>
      <c r="E58" s="7">
        <f t="shared" si="1"/>
        <v>1693.1</v>
      </c>
      <c r="F58" s="7">
        <f>SUM(H58,K58)</f>
        <v>357.6</v>
      </c>
      <c r="G58" s="88">
        <f t="shared" si="2"/>
        <v>15.85246919053108</v>
      </c>
      <c r="H58" s="7">
        <v>357.6</v>
      </c>
      <c r="I58" s="7"/>
      <c r="J58" s="7">
        <v>205.1</v>
      </c>
      <c r="K58" s="7"/>
      <c r="L58" s="7">
        <v>4</v>
      </c>
      <c r="M58" s="42"/>
      <c r="N58" s="42"/>
      <c r="O58" s="42"/>
      <c r="P58" s="42"/>
      <c r="Q58" s="42"/>
      <c r="R58" s="42"/>
      <c r="S58" s="28"/>
    </row>
    <row r="59" spans="1:19" x14ac:dyDescent="0.2">
      <c r="A59" s="29">
        <v>52</v>
      </c>
      <c r="B59" s="7" t="s">
        <v>238</v>
      </c>
      <c r="C59" s="7">
        <f t="shared" si="6"/>
        <v>3323.6000000000004</v>
      </c>
      <c r="D59" s="7">
        <v>2427.8000000000002</v>
      </c>
      <c r="E59" s="7">
        <f t="shared" si="1"/>
        <v>2235.1000000000004</v>
      </c>
      <c r="F59" s="7">
        <v>192.7</v>
      </c>
      <c r="G59" s="88">
        <f t="shared" si="2"/>
        <v>5.7979299554699715</v>
      </c>
      <c r="H59" s="7">
        <v>192.7</v>
      </c>
      <c r="I59" s="7"/>
      <c r="J59" s="7">
        <v>895.8</v>
      </c>
      <c r="K59" s="7">
        <v>895.8</v>
      </c>
      <c r="L59" s="7">
        <v>4</v>
      </c>
      <c r="M59" s="42"/>
      <c r="N59" s="42"/>
      <c r="O59" s="42"/>
      <c r="P59" s="42"/>
      <c r="Q59" s="42"/>
      <c r="R59" s="42"/>
      <c r="S59" s="28"/>
    </row>
    <row r="60" spans="1:19" x14ac:dyDescent="0.2">
      <c r="A60" s="29">
        <v>53</v>
      </c>
      <c r="B60" s="7" t="s">
        <v>359</v>
      </c>
      <c r="C60" s="7">
        <f t="shared" si="6"/>
        <v>2381.6999999999998</v>
      </c>
      <c r="D60" s="7">
        <v>2340.1999999999998</v>
      </c>
      <c r="E60" s="7">
        <f t="shared" si="1"/>
        <v>2062</v>
      </c>
      <c r="F60" s="7">
        <v>278.2</v>
      </c>
      <c r="G60" s="88">
        <f t="shared" si="2"/>
        <v>11.680732250073477</v>
      </c>
      <c r="H60" s="7">
        <v>278.2</v>
      </c>
      <c r="I60" s="7"/>
      <c r="J60" s="7">
        <v>41.5</v>
      </c>
      <c r="K60" s="7">
        <v>41.5</v>
      </c>
      <c r="L60" s="7">
        <v>4</v>
      </c>
      <c r="M60" s="42"/>
      <c r="N60" s="42"/>
      <c r="O60" s="42"/>
      <c r="P60" s="42"/>
      <c r="Q60" s="42"/>
      <c r="R60" s="42"/>
      <c r="S60" s="28"/>
    </row>
    <row r="61" spans="1:19" x14ac:dyDescent="0.2">
      <c r="A61" s="29">
        <v>54</v>
      </c>
      <c r="B61" s="7" t="s">
        <v>360</v>
      </c>
      <c r="C61" s="7">
        <f t="shared" si="6"/>
        <v>7441.4</v>
      </c>
      <c r="D61" s="7">
        <v>7441.4</v>
      </c>
      <c r="E61" s="7">
        <f t="shared" si="1"/>
        <v>5268.7</v>
      </c>
      <c r="F61" s="7">
        <f>SUM(H61,K61)</f>
        <v>2172.6999999999998</v>
      </c>
      <c r="G61" s="88">
        <f t="shared" si="2"/>
        <v>29.197462843013412</v>
      </c>
      <c r="H61" s="7">
        <v>2172.6999999999998</v>
      </c>
      <c r="I61" s="7"/>
      <c r="J61" s="7"/>
      <c r="K61" s="7"/>
      <c r="L61" s="7">
        <v>2</v>
      </c>
      <c r="M61" s="42"/>
      <c r="N61" s="42"/>
      <c r="O61" s="42"/>
      <c r="P61" s="42"/>
      <c r="Q61" s="42"/>
      <c r="R61" s="42"/>
      <c r="S61" s="28"/>
    </row>
    <row r="62" spans="1:19" x14ac:dyDescent="0.2">
      <c r="A62" s="29">
        <v>55</v>
      </c>
      <c r="B62" s="7" t="s">
        <v>361</v>
      </c>
      <c r="C62" s="7">
        <f t="shared" si="6"/>
        <v>1690.1000000000001</v>
      </c>
      <c r="D62" s="7">
        <v>1605.9</v>
      </c>
      <c r="E62" s="7">
        <f t="shared" si="1"/>
        <v>1301.5000000000002</v>
      </c>
      <c r="F62" s="7">
        <v>304.39999999999998</v>
      </c>
      <c r="G62" s="88">
        <f t="shared" si="2"/>
        <v>18.01076859357434</v>
      </c>
      <c r="H62" s="7">
        <v>304.39999999999998</v>
      </c>
      <c r="I62" s="7"/>
      <c r="J62" s="7">
        <v>84.2</v>
      </c>
      <c r="K62" s="7">
        <v>84.2</v>
      </c>
      <c r="L62" s="7">
        <v>4</v>
      </c>
      <c r="M62" s="42"/>
      <c r="N62" s="42"/>
      <c r="O62" s="42"/>
      <c r="P62" s="42"/>
      <c r="Q62" s="42"/>
      <c r="R62" s="42"/>
      <c r="S62" s="28"/>
    </row>
    <row r="63" spans="1:19" x14ac:dyDescent="0.2">
      <c r="A63" s="29">
        <v>56</v>
      </c>
      <c r="B63" s="7" t="s">
        <v>362</v>
      </c>
      <c r="C63" s="7">
        <f t="shared" si="6"/>
        <v>5811.4</v>
      </c>
      <c r="D63" s="7">
        <v>5752.9</v>
      </c>
      <c r="E63" s="7">
        <f t="shared" si="1"/>
        <v>4629.2</v>
      </c>
      <c r="F63" s="7">
        <v>1123.7</v>
      </c>
      <c r="G63" s="88">
        <f t="shared" si="2"/>
        <v>19.33613242936298</v>
      </c>
      <c r="H63" s="7">
        <v>1123.7</v>
      </c>
      <c r="I63" s="7"/>
      <c r="J63" s="7">
        <v>58.5</v>
      </c>
      <c r="K63" s="7">
        <v>58.5</v>
      </c>
      <c r="L63" s="7">
        <v>2</v>
      </c>
      <c r="M63" s="42"/>
      <c r="N63" s="42"/>
      <c r="O63" s="42"/>
      <c r="P63" s="42"/>
      <c r="Q63" s="42"/>
      <c r="R63" s="42"/>
      <c r="S63" s="28"/>
    </row>
    <row r="64" spans="1:19" x14ac:dyDescent="0.2">
      <c r="A64" s="29">
        <v>57</v>
      </c>
      <c r="B64" s="7" t="s">
        <v>363</v>
      </c>
      <c r="C64" s="7">
        <f t="shared" si="6"/>
        <v>1764.2</v>
      </c>
      <c r="D64" s="7">
        <v>1460.4</v>
      </c>
      <c r="E64" s="7">
        <f t="shared" si="1"/>
        <v>1243.2</v>
      </c>
      <c r="F64" s="7">
        <v>217.2</v>
      </c>
      <c r="G64" s="88">
        <f t="shared" si="2"/>
        <v>12.311529305067452</v>
      </c>
      <c r="H64" s="7">
        <v>217.2</v>
      </c>
      <c r="I64" s="7"/>
      <c r="J64" s="7">
        <v>303.8</v>
      </c>
      <c r="K64" s="7">
        <v>291.3</v>
      </c>
      <c r="L64" s="7">
        <v>4</v>
      </c>
      <c r="M64" s="42"/>
      <c r="N64" s="42"/>
      <c r="O64" s="42"/>
      <c r="P64" s="42"/>
      <c r="Q64" s="42"/>
      <c r="R64" s="42"/>
      <c r="S64" s="28"/>
    </row>
    <row r="65" spans="1:19" x14ac:dyDescent="0.2">
      <c r="A65" s="29">
        <v>58</v>
      </c>
      <c r="B65" s="7" t="s">
        <v>240</v>
      </c>
      <c r="C65" s="7">
        <f t="shared" si="6"/>
        <v>71.900000000000006</v>
      </c>
      <c r="D65" s="7">
        <v>71.900000000000006</v>
      </c>
      <c r="E65" s="7">
        <f t="shared" si="1"/>
        <v>35.500000000000007</v>
      </c>
      <c r="F65" s="7">
        <f>SUM(H65,K65)</f>
        <v>36.4</v>
      </c>
      <c r="G65" s="88">
        <f t="shared" si="2"/>
        <v>50.625869262865088</v>
      </c>
      <c r="H65" s="7">
        <v>36.4</v>
      </c>
      <c r="I65" s="7"/>
      <c r="J65" s="7"/>
      <c r="K65" s="7"/>
      <c r="L65" s="7">
        <v>5</v>
      </c>
      <c r="M65" s="42"/>
      <c r="N65" s="42"/>
      <c r="O65" s="42"/>
      <c r="P65" s="42"/>
      <c r="Q65" s="42"/>
      <c r="R65" s="42"/>
      <c r="S65" s="28"/>
    </row>
    <row r="66" spans="1:19" x14ac:dyDescent="0.2">
      <c r="A66" s="29">
        <v>59</v>
      </c>
      <c r="B66" s="7" t="s">
        <v>180</v>
      </c>
      <c r="C66" s="7">
        <f t="shared" si="6"/>
        <v>3754.7</v>
      </c>
      <c r="D66" s="7">
        <v>2920.1</v>
      </c>
      <c r="E66" s="7">
        <f t="shared" si="1"/>
        <v>2573</v>
      </c>
      <c r="F66" s="7">
        <v>347.1</v>
      </c>
      <c r="G66" s="88">
        <f t="shared" si="2"/>
        <v>9.2444136682025206</v>
      </c>
      <c r="H66" s="7">
        <v>347.1</v>
      </c>
      <c r="I66" s="7"/>
      <c r="J66" s="7">
        <v>834.6</v>
      </c>
      <c r="K66" s="7">
        <v>834.6</v>
      </c>
      <c r="L66" s="7">
        <v>4</v>
      </c>
      <c r="M66" s="42"/>
      <c r="N66" s="42"/>
      <c r="O66" s="42"/>
      <c r="P66" s="42"/>
      <c r="Q66" s="42"/>
      <c r="R66" s="42"/>
      <c r="S66" s="28"/>
    </row>
    <row r="67" spans="1:19" x14ac:dyDescent="0.2">
      <c r="A67" s="29">
        <v>60</v>
      </c>
      <c r="B67" s="7" t="s">
        <v>181</v>
      </c>
      <c r="C67" s="7">
        <f t="shared" si="6"/>
        <v>3297.02</v>
      </c>
      <c r="D67" s="7">
        <v>2973.52</v>
      </c>
      <c r="E67" s="7">
        <f t="shared" si="1"/>
        <v>2731.62</v>
      </c>
      <c r="F67" s="7">
        <v>241.9</v>
      </c>
      <c r="G67" s="88">
        <f t="shared" si="2"/>
        <v>7.3369284990688568</v>
      </c>
      <c r="H67" s="7">
        <v>241.9</v>
      </c>
      <c r="I67" s="7"/>
      <c r="J67" s="7">
        <v>323.5</v>
      </c>
      <c r="K67" s="7">
        <v>323.5</v>
      </c>
      <c r="L67" s="7">
        <v>4</v>
      </c>
      <c r="M67" s="42"/>
      <c r="N67" s="42"/>
      <c r="O67" s="42"/>
      <c r="P67" s="42"/>
      <c r="Q67" s="42"/>
      <c r="R67" s="42"/>
      <c r="S67" s="28"/>
    </row>
    <row r="68" spans="1:19" x14ac:dyDescent="0.2">
      <c r="A68" s="29">
        <v>61</v>
      </c>
      <c r="B68" s="7" t="s">
        <v>182</v>
      </c>
      <c r="C68" s="7">
        <f t="shared" si="6"/>
        <v>6143.8</v>
      </c>
      <c r="D68" s="7">
        <v>6143.8</v>
      </c>
      <c r="E68" s="7">
        <f t="shared" si="1"/>
        <v>5156.7</v>
      </c>
      <c r="F68" s="7">
        <f>SUM(H68,K68)</f>
        <v>987.1</v>
      </c>
      <c r="G68" s="88">
        <f t="shared" si="2"/>
        <v>16.066603730590188</v>
      </c>
      <c r="H68" s="7">
        <v>987.1</v>
      </c>
      <c r="I68" s="7"/>
      <c r="J68" s="7"/>
      <c r="K68" s="7"/>
      <c r="L68" s="7">
        <v>4</v>
      </c>
      <c r="M68" s="42"/>
      <c r="N68" s="42"/>
      <c r="O68" s="42"/>
      <c r="P68" s="42"/>
      <c r="Q68" s="42"/>
      <c r="R68" s="42"/>
      <c r="S68" s="28"/>
    </row>
    <row r="69" spans="1:19" ht="15.75" customHeight="1" x14ac:dyDescent="0.2">
      <c r="A69" s="29">
        <v>62</v>
      </c>
      <c r="B69" s="7" t="s">
        <v>183</v>
      </c>
      <c r="C69" s="7">
        <f t="shared" si="6"/>
        <v>2339.0300000000002</v>
      </c>
      <c r="D69" s="7">
        <v>2339.0300000000002</v>
      </c>
      <c r="E69" s="7">
        <f t="shared" si="1"/>
        <v>2225.13</v>
      </c>
      <c r="F69" s="7">
        <f>SUM(H69,K69)</f>
        <v>113.9</v>
      </c>
      <c r="G69" s="88">
        <f t="shared" si="2"/>
        <v>4.8695399374954578</v>
      </c>
      <c r="H69" s="7">
        <v>113.9</v>
      </c>
      <c r="I69" s="7"/>
      <c r="J69" s="7"/>
      <c r="K69" s="7"/>
      <c r="L69" s="7">
        <v>2</v>
      </c>
      <c r="M69" s="102">
        <v>40579</v>
      </c>
      <c r="N69" s="42"/>
      <c r="O69" s="42"/>
      <c r="P69" s="42"/>
      <c r="Q69" s="42" t="s">
        <v>817</v>
      </c>
      <c r="R69" s="42" t="s">
        <v>813</v>
      </c>
      <c r="S69" s="28"/>
    </row>
    <row r="70" spans="1:19" x14ac:dyDescent="0.2">
      <c r="A70" s="29">
        <v>63</v>
      </c>
      <c r="B70" s="7" t="s">
        <v>184</v>
      </c>
      <c r="C70" s="7">
        <f t="shared" si="6"/>
        <v>6045.9</v>
      </c>
      <c r="D70" s="7">
        <v>6045.9</v>
      </c>
      <c r="E70" s="7">
        <f t="shared" si="1"/>
        <v>4973.8999999999996</v>
      </c>
      <c r="F70" s="7">
        <f>SUM(H70,K70)</f>
        <v>1072</v>
      </c>
      <c r="G70" s="88">
        <f t="shared" si="2"/>
        <v>17.731024330538052</v>
      </c>
      <c r="H70" s="7">
        <v>1072</v>
      </c>
      <c r="I70" s="7"/>
      <c r="J70" s="7"/>
      <c r="K70" s="7"/>
      <c r="L70" s="7">
        <v>4</v>
      </c>
      <c r="M70" s="42"/>
      <c r="N70" s="42"/>
      <c r="O70" s="42"/>
      <c r="P70" s="42"/>
      <c r="Q70" s="42"/>
      <c r="R70" s="42"/>
      <c r="S70" s="28"/>
    </row>
    <row r="71" spans="1:19" x14ac:dyDescent="0.2">
      <c r="A71" s="29">
        <v>64</v>
      </c>
      <c r="B71" s="7" t="s">
        <v>327</v>
      </c>
      <c r="C71" s="7">
        <f t="shared" si="6"/>
        <v>3582.5</v>
      </c>
      <c r="D71" s="7">
        <v>3511.7</v>
      </c>
      <c r="E71" s="7">
        <f t="shared" si="1"/>
        <v>2947.2999999999997</v>
      </c>
      <c r="F71" s="7">
        <v>564.4</v>
      </c>
      <c r="G71" s="88">
        <f t="shared" si="2"/>
        <v>15.754361479413816</v>
      </c>
      <c r="H71" s="7">
        <v>564.4</v>
      </c>
      <c r="I71" s="7"/>
      <c r="J71" s="7">
        <v>70.8</v>
      </c>
      <c r="K71" s="7">
        <v>70.8</v>
      </c>
      <c r="L71" s="7">
        <v>4</v>
      </c>
      <c r="M71" s="42"/>
      <c r="N71" s="42"/>
      <c r="O71" s="42"/>
      <c r="P71" s="42"/>
      <c r="Q71" s="42"/>
      <c r="R71" s="42"/>
      <c r="S71" s="28"/>
    </row>
    <row r="72" spans="1:19" x14ac:dyDescent="0.2">
      <c r="A72" s="29">
        <v>65</v>
      </c>
      <c r="B72" s="7" t="s">
        <v>333</v>
      </c>
      <c r="C72" s="7">
        <f t="shared" si="6"/>
        <v>2552.3000000000002</v>
      </c>
      <c r="D72" s="7">
        <v>2101.4</v>
      </c>
      <c r="E72" s="7">
        <f t="shared" ref="E72:E135" si="7">C72-H72-J72</f>
        <v>1510.8400000000001</v>
      </c>
      <c r="F72" s="7">
        <v>590.55999999999995</v>
      </c>
      <c r="G72" s="88">
        <f t="shared" ref="G72:G135" si="8">F72/C72*100</f>
        <v>23.138345805743835</v>
      </c>
      <c r="H72" s="7">
        <v>590.55999999999995</v>
      </c>
      <c r="I72" s="36"/>
      <c r="J72" s="7">
        <v>450.9</v>
      </c>
      <c r="K72" s="7">
        <v>450.9</v>
      </c>
      <c r="L72" s="7">
        <v>4</v>
      </c>
      <c r="M72" s="42"/>
      <c r="N72" s="42"/>
      <c r="O72" s="42"/>
      <c r="P72" s="42"/>
      <c r="Q72" s="42"/>
      <c r="R72" s="42"/>
      <c r="S72" s="28"/>
    </row>
    <row r="73" spans="1:19" ht="14.25" customHeight="1" x14ac:dyDescent="0.2">
      <c r="A73" s="29">
        <v>66</v>
      </c>
      <c r="B73" s="7" t="s">
        <v>241</v>
      </c>
      <c r="C73" s="7">
        <f t="shared" si="6"/>
        <v>3316.12</v>
      </c>
      <c r="D73" s="7">
        <v>3164.12</v>
      </c>
      <c r="E73" s="7">
        <f t="shared" si="7"/>
        <v>3049.62</v>
      </c>
      <c r="F73" s="7">
        <v>114.5</v>
      </c>
      <c r="G73" s="88">
        <f t="shared" si="8"/>
        <v>3.4528304162696166</v>
      </c>
      <c r="H73" s="7">
        <v>114.5</v>
      </c>
      <c r="I73" s="7"/>
      <c r="J73" s="7">
        <v>152</v>
      </c>
      <c r="K73" s="7">
        <v>152</v>
      </c>
      <c r="L73" s="7">
        <v>4</v>
      </c>
      <c r="M73" s="102">
        <v>40579</v>
      </c>
      <c r="N73" s="42"/>
      <c r="O73" s="42"/>
      <c r="P73" s="42"/>
      <c r="Q73" s="42" t="s">
        <v>814</v>
      </c>
      <c r="R73" s="42" t="s">
        <v>813</v>
      </c>
      <c r="S73" s="28"/>
    </row>
    <row r="74" spans="1:19" x14ac:dyDescent="0.2">
      <c r="A74" s="29">
        <v>67</v>
      </c>
      <c r="B74" s="7" t="s">
        <v>364</v>
      </c>
      <c r="C74" s="7">
        <f t="shared" si="6"/>
        <v>9610.65</v>
      </c>
      <c r="D74" s="7">
        <v>9610.65</v>
      </c>
      <c r="E74" s="7">
        <f t="shared" si="7"/>
        <v>8237.5499999999993</v>
      </c>
      <c r="F74" s="7">
        <f>SUM(H74,K74)</f>
        <v>1373.1</v>
      </c>
      <c r="G74" s="88">
        <f t="shared" si="8"/>
        <v>14.287275054236707</v>
      </c>
      <c r="H74" s="7">
        <v>1373.1</v>
      </c>
      <c r="I74" s="7"/>
      <c r="J74" s="7"/>
      <c r="K74" s="7"/>
      <c r="L74" s="7">
        <v>2</v>
      </c>
      <c r="M74" s="42"/>
      <c r="N74" s="42"/>
      <c r="O74" s="42"/>
      <c r="P74" s="42"/>
      <c r="Q74" s="42"/>
      <c r="R74" s="42"/>
      <c r="S74" s="28"/>
    </row>
    <row r="75" spans="1:19" x14ac:dyDescent="0.2">
      <c r="A75" s="29">
        <v>68</v>
      </c>
      <c r="B75" s="7" t="s">
        <v>242</v>
      </c>
      <c r="C75" s="7">
        <f t="shared" si="6"/>
        <v>3398.1000000000004</v>
      </c>
      <c r="D75" s="7">
        <v>3123.8</v>
      </c>
      <c r="E75" s="7">
        <f t="shared" si="7"/>
        <v>2703.8</v>
      </c>
      <c r="F75" s="7">
        <v>420</v>
      </c>
      <c r="G75" s="88">
        <f t="shared" si="8"/>
        <v>12.359848150437006</v>
      </c>
      <c r="H75" s="7">
        <v>420</v>
      </c>
      <c r="I75" s="7"/>
      <c r="J75" s="7">
        <v>274.3</v>
      </c>
      <c r="K75" s="7">
        <v>274.3</v>
      </c>
      <c r="L75" s="7">
        <v>4</v>
      </c>
      <c r="M75" s="42"/>
      <c r="N75" s="42"/>
      <c r="O75" s="42"/>
      <c r="P75" s="42"/>
      <c r="Q75" s="42"/>
      <c r="R75" s="42"/>
      <c r="S75" s="28"/>
    </row>
    <row r="76" spans="1:19" x14ac:dyDescent="0.2">
      <c r="A76" s="29">
        <v>69</v>
      </c>
      <c r="B76" s="7" t="s">
        <v>365</v>
      </c>
      <c r="C76" s="7">
        <f t="shared" si="6"/>
        <v>2215.2999999999997</v>
      </c>
      <c r="D76" s="7">
        <v>2202.1</v>
      </c>
      <c r="E76" s="7">
        <f t="shared" si="7"/>
        <v>2013.9999999999998</v>
      </c>
      <c r="F76" s="7">
        <v>188.1</v>
      </c>
      <c r="G76" s="88">
        <f t="shared" si="8"/>
        <v>8.4909493070915918</v>
      </c>
      <c r="H76" s="7">
        <v>188.1</v>
      </c>
      <c r="I76" s="7"/>
      <c r="J76" s="7">
        <v>13.2</v>
      </c>
      <c r="K76" s="7">
        <v>13.2</v>
      </c>
      <c r="L76" s="7">
        <v>2</v>
      </c>
      <c r="M76" s="42"/>
      <c r="N76" s="42"/>
      <c r="O76" s="42"/>
      <c r="P76" s="42"/>
      <c r="Q76" s="42"/>
      <c r="R76" s="42"/>
      <c r="S76" s="28"/>
    </row>
    <row r="77" spans="1:19" x14ac:dyDescent="0.2">
      <c r="A77" s="29">
        <v>70</v>
      </c>
      <c r="B77" s="30" t="s">
        <v>678</v>
      </c>
      <c r="C77" s="7">
        <f t="shared" si="6"/>
        <v>3423</v>
      </c>
      <c r="D77" s="34">
        <v>3423</v>
      </c>
      <c r="E77" s="7">
        <f t="shared" si="7"/>
        <v>2775.5</v>
      </c>
      <c r="F77" s="7">
        <f>SUM(H77,K77)</f>
        <v>647.5</v>
      </c>
      <c r="G77" s="88">
        <f t="shared" si="8"/>
        <v>18.916155419222903</v>
      </c>
      <c r="H77" s="34">
        <v>647.5</v>
      </c>
      <c r="I77" s="20"/>
      <c r="J77" s="20"/>
      <c r="K77" s="20"/>
      <c r="L77" s="21">
        <v>4</v>
      </c>
      <c r="M77" s="42"/>
      <c r="N77" s="42"/>
      <c r="O77" s="42"/>
      <c r="P77" s="42"/>
      <c r="Q77" s="42"/>
      <c r="R77" s="42"/>
      <c r="S77" s="28"/>
    </row>
    <row r="78" spans="1:19" ht="13.5" customHeight="1" x14ac:dyDescent="0.2">
      <c r="A78" s="29">
        <v>71</v>
      </c>
      <c r="B78" s="7" t="s">
        <v>323</v>
      </c>
      <c r="C78" s="7">
        <f t="shared" si="6"/>
        <v>2807.4</v>
      </c>
      <c r="D78" s="7">
        <v>2413.1</v>
      </c>
      <c r="E78" s="7">
        <f t="shared" si="7"/>
        <v>2105.94</v>
      </c>
      <c r="F78" s="7">
        <v>307.16000000000003</v>
      </c>
      <c r="G78" s="88">
        <f t="shared" si="8"/>
        <v>10.941084277267223</v>
      </c>
      <c r="H78" s="7">
        <v>307.16000000000003</v>
      </c>
      <c r="I78" s="7"/>
      <c r="J78" s="7">
        <v>394.3</v>
      </c>
      <c r="K78" s="7">
        <v>323.5</v>
      </c>
      <c r="L78" s="7">
        <v>4</v>
      </c>
      <c r="M78" s="102">
        <v>40579</v>
      </c>
      <c r="N78" s="42"/>
      <c r="O78" s="42"/>
      <c r="P78" s="42"/>
      <c r="Q78" s="42" t="s">
        <v>814</v>
      </c>
      <c r="R78" s="42" t="s">
        <v>813</v>
      </c>
      <c r="S78" s="28"/>
    </row>
    <row r="79" spans="1:19" x14ac:dyDescent="0.2">
      <c r="A79" s="29">
        <v>72</v>
      </c>
      <c r="B79" s="7" t="s">
        <v>322</v>
      </c>
      <c r="C79" s="7">
        <f t="shared" ref="C79:C110" si="9">SUM(D79,J79)</f>
        <v>7916.6</v>
      </c>
      <c r="D79" s="7">
        <v>6634.6</v>
      </c>
      <c r="E79" s="7">
        <f t="shared" si="7"/>
        <v>5495.3</v>
      </c>
      <c r="F79" s="7">
        <v>1098.5</v>
      </c>
      <c r="G79" s="88">
        <f t="shared" si="8"/>
        <v>13.875906323421669</v>
      </c>
      <c r="H79" s="7">
        <v>1139.3</v>
      </c>
      <c r="I79" s="7"/>
      <c r="J79" s="7">
        <v>1282</v>
      </c>
      <c r="K79" s="7">
        <v>362.3</v>
      </c>
      <c r="L79" s="7">
        <v>4</v>
      </c>
      <c r="M79" s="42"/>
      <c r="N79" s="42"/>
      <c r="O79" s="42"/>
      <c r="P79" s="42"/>
      <c r="Q79" s="42"/>
      <c r="R79" s="42"/>
      <c r="S79" s="28"/>
    </row>
    <row r="80" spans="1:19" x14ac:dyDescent="0.2">
      <c r="A80" s="29">
        <v>73</v>
      </c>
      <c r="B80" s="7" t="s">
        <v>246</v>
      </c>
      <c r="C80" s="7">
        <f t="shared" si="9"/>
        <v>2271.4</v>
      </c>
      <c r="D80" s="7">
        <v>2055.8000000000002</v>
      </c>
      <c r="E80" s="7">
        <f t="shared" si="7"/>
        <v>1941.4</v>
      </c>
      <c r="F80" s="7">
        <v>114.4</v>
      </c>
      <c r="G80" s="88">
        <f t="shared" si="8"/>
        <v>5.0365413401426435</v>
      </c>
      <c r="H80" s="7">
        <v>114.4</v>
      </c>
      <c r="I80" s="7"/>
      <c r="J80" s="7">
        <v>215.6</v>
      </c>
      <c r="K80" s="7">
        <v>215.6</v>
      </c>
      <c r="L80" s="7">
        <v>4</v>
      </c>
      <c r="M80" s="42"/>
      <c r="N80" s="42"/>
      <c r="O80" s="42"/>
      <c r="P80" s="42"/>
      <c r="Q80" s="42"/>
      <c r="R80" s="42"/>
      <c r="S80" s="28"/>
    </row>
    <row r="81" spans="1:19" x14ac:dyDescent="0.2">
      <c r="A81" s="29">
        <v>74</v>
      </c>
      <c r="B81" s="7" t="s">
        <v>247</v>
      </c>
      <c r="C81" s="7">
        <f t="shared" si="9"/>
        <v>4257.3999999999996</v>
      </c>
      <c r="D81" s="7">
        <v>3259.2</v>
      </c>
      <c r="E81" s="7">
        <f t="shared" si="7"/>
        <v>3021.3999999999996</v>
      </c>
      <c r="F81" s="7">
        <v>237.8</v>
      </c>
      <c r="G81" s="88">
        <f t="shared" si="8"/>
        <v>5.5855686569267631</v>
      </c>
      <c r="H81" s="7">
        <v>237.8</v>
      </c>
      <c r="I81" s="7"/>
      <c r="J81" s="7">
        <v>998.2</v>
      </c>
      <c r="K81" s="7">
        <v>941.3</v>
      </c>
      <c r="L81" s="7">
        <v>4</v>
      </c>
      <c r="M81" s="42"/>
      <c r="N81" s="42"/>
      <c r="O81" s="42"/>
      <c r="P81" s="42"/>
      <c r="Q81" s="42"/>
      <c r="R81" s="42"/>
      <c r="S81" s="28"/>
    </row>
    <row r="82" spans="1:19" x14ac:dyDescent="0.2">
      <c r="A82" s="29">
        <v>75</v>
      </c>
      <c r="B82" s="7" t="s">
        <v>248</v>
      </c>
      <c r="C82" s="7">
        <f t="shared" si="9"/>
        <v>9564.5</v>
      </c>
      <c r="D82" s="7">
        <v>7200.4</v>
      </c>
      <c r="E82" s="7">
        <f t="shared" si="7"/>
        <v>5990.4</v>
      </c>
      <c r="F82" s="7">
        <v>1210</v>
      </c>
      <c r="G82" s="88">
        <f t="shared" si="8"/>
        <v>12.650948821161586</v>
      </c>
      <c r="H82" s="7">
        <v>1210</v>
      </c>
      <c r="I82" s="7"/>
      <c r="J82" s="7">
        <v>2364.1</v>
      </c>
      <c r="K82" s="7">
        <v>432.6</v>
      </c>
      <c r="L82" s="7">
        <v>4</v>
      </c>
      <c r="M82" s="42"/>
      <c r="N82" s="42"/>
      <c r="O82" s="42"/>
      <c r="P82" s="42"/>
      <c r="Q82" s="42"/>
      <c r="R82" s="42"/>
      <c r="S82" s="28"/>
    </row>
    <row r="83" spans="1:19" x14ac:dyDescent="0.2">
      <c r="A83" s="29">
        <v>76</v>
      </c>
      <c r="B83" s="7" t="s">
        <v>249</v>
      </c>
      <c r="C83" s="7">
        <f t="shared" si="9"/>
        <v>3837.4</v>
      </c>
      <c r="D83" s="7">
        <v>3704.8</v>
      </c>
      <c r="E83" s="7">
        <f t="shared" si="7"/>
        <v>3536.4</v>
      </c>
      <c r="F83" s="7">
        <v>168.4</v>
      </c>
      <c r="G83" s="88">
        <f t="shared" si="8"/>
        <v>4.3883879710220457</v>
      </c>
      <c r="H83" s="7">
        <v>168.4</v>
      </c>
      <c r="I83" s="7"/>
      <c r="J83" s="7">
        <v>132.6</v>
      </c>
      <c r="K83" s="7">
        <v>132.6</v>
      </c>
      <c r="L83" s="7">
        <v>4</v>
      </c>
      <c r="M83" s="42"/>
      <c r="N83" s="42"/>
      <c r="O83" s="42"/>
      <c r="P83" s="42"/>
      <c r="Q83" s="42"/>
      <c r="R83" s="42"/>
      <c r="S83" s="28"/>
    </row>
    <row r="84" spans="1:19" x14ac:dyDescent="0.2">
      <c r="A84" s="29">
        <v>77</v>
      </c>
      <c r="B84" s="7" t="s">
        <v>250</v>
      </c>
      <c r="C84" s="7">
        <f t="shared" si="9"/>
        <v>2707.2000000000003</v>
      </c>
      <c r="D84" s="7">
        <v>2609.4</v>
      </c>
      <c r="E84" s="7">
        <f t="shared" si="7"/>
        <v>2349</v>
      </c>
      <c r="F84" s="7">
        <v>260.39999999999998</v>
      </c>
      <c r="G84" s="88">
        <f t="shared" si="8"/>
        <v>9.6187943262411331</v>
      </c>
      <c r="H84" s="7">
        <v>260.39999999999998</v>
      </c>
      <c r="I84" s="7"/>
      <c r="J84" s="7">
        <v>97.8</v>
      </c>
      <c r="K84" s="7">
        <v>97.8</v>
      </c>
      <c r="L84" s="7">
        <v>4</v>
      </c>
      <c r="M84" s="42"/>
      <c r="N84" s="42"/>
      <c r="O84" s="42"/>
      <c r="P84" s="42"/>
      <c r="Q84" s="42"/>
      <c r="R84" s="42"/>
      <c r="S84" s="28"/>
    </row>
    <row r="85" spans="1:19" ht="13.5" customHeight="1" x14ac:dyDescent="0.2">
      <c r="A85" s="29">
        <v>78</v>
      </c>
      <c r="B85" s="7" t="s">
        <v>251</v>
      </c>
      <c r="C85" s="7">
        <f t="shared" si="9"/>
        <v>2713.6</v>
      </c>
      <c r="D85" s="7">
        <v>1891.6</v>
      </c>
      <c r="E85" s="7">
        <f t="shared" si="7"/>
        <v>1647.9</v>
      </c>
      <c r="F85" s="7">
        <v>243.7</v>
      </c>
      <c r="G85" s="88">
        <f t="shared" si="8"/>
        <v>8.9806898584905657</v>
      </c>
      <c r="H85" s="7">
        <v>243.7</v>
      </c>
      <c r="I85" s="7"/>
      <c r="J85" s="7">
        <v>822</v>
      </c>
      <c r="K85" s="7">
        <v>822</v>
      </c>
      <c r="L85" s="7">
        <v>4</v>
      </c>
      <c r="M85" s="102">
        <v>40579</v>
      </c>
      <c r="N85" s="42"/>
      <c r="O85" s="42"/>
      <c r="P85" s="42"/>
      <c r="Q85" s="42" t="s">
        <v>814</v>
      </c>
      <c r="R85" s="42" t="s">
        <v>813</v>
      </c>
      <c r="S85" s="28"/>
    </row>
    <row r="86" spans="1:19" x14ac:dyDescent="0.2">
      <c r="A86" s="29">
        <v>79</v>
      </c>
      <c r="B86" s="7" t="s">
        <v>252</v>
      </c>
      <c r="C86" s="7">
        <f t="shared" si="9"/>
        <v>3350.4</v>
      </c>
      <c r="D86" s="7">
        <v>2978.1</v>
      </c>
      <c r="E86" s="7">
        <f t="shared" si="7"/>
        <v>2773.4</v>
      </c>
      <c r="F86" s="7">
        <v>204.7</v>
      </c>
      <c r="G86" s="88">
        <f t="shared" si="8"/>
        <v>6.1097182425978982</v>
      </c>
      <c r="H86" s="7">
        <v>204.7</v>
      </c>
      <c r="I86" s="7"/>
      <c r="J86" s="7">
        <v>372.3</v>
      </c>
      <c r="K86" s="7">
        <v>258.7</v>
      </c>
      <c r="L86" s="7">
        <v>4</v>
      </c>
      <c r="M86" s="42"/>
      <c r="N86" s="42"/>
      <c r="O86" s="42"/>
      <c r="P86" s="42"/>
      <c r="Q86" s="42"/>
      <c r="R86" s="42"/>
      <c r="S86" s="28"/>
    </row>
    <row r="87" spans="1:19" ht="15" customHeight="1" x14ac:dyDescent="0.2">
      <c r="A87" s="29">
        <v>80</v>
      </c>
      <c r="B87" s="7" t="s">
        <v>484</v>
      </c>
      <c r="C87" s="7">
        <f t="shared" si="9"/>
        <v>3303.5</v>
      </c>
      <c r="D87" s="7">
        <v>3157.1</v>
      </c>
      <c r="E87" s="7">
        <f t="shared" si="7"/>
        <v>2778.9</v>
      </c>
      <c r="F87" s="7">
        <f>SUM(H87,K87)</f>
        <v>378.2</v>
      </c>
      <c r="G87" s="88">
        <f t="shared" si="8"/>
        <v>11.44846375056758</v>
      </c>
      <c r="H87" s="7">
        <v>378.2</v>
      </c>
      <c r="I87" s="7"/>
      <c r="J87" s="7">
        <v>146.4</v>
      </c>
      <c r="K87" s="7"/>
      <c r="L87" s="7">
        <v>1</v>
      </c>
      <c r="M87" s="102">
        <v>40579</v>
      </c>
      <c r="N87" s="42"/>
      <c r="O87" s="42"/>
      <c r="P87" s="42"/>
      <c r="Q87" s="42" t="s">
        <v>812</v>
      </c>
      <c r="R87" s="42" t="s">
        <v>813</v>
      </c>
      <c r="S87" s="28"/>
    </row>
    <row r="88" spans="1:19" x14ac:dyDescent="0.2">
      <c r="A88" s="29">
        <v>81</v>
      </c>
      <c r="B88" s="7" t="s">
        <v>253</v>
      </c>
      <c r="C88" s="7">
        <f t="shared" si="9"/>
        <v>5306.1</v>
      </c>
      <c r="D88" s="7">
        <v>3863.5</v>
      </c>
      <c r="E88" s="7">
        <f t="shared" si="7"/>
        <v>3391.4</v>
      </c>
      <c r="F88" s="7">
        <v>472.1</v>
      </c>
      <c r="G88" s="88">
        <f t="shared" si="8"/>
        <v>8.8973068732213854</v>
      </c>
      <c r="H88" s="7">
        <v>472.1</v>
      </c>
      <c r="I88" s="7"/>
      <c r="J88" s="7">
        <v>1442.6</v>
      </c>
      <c r="K88" s="7">
        <v>1216.7</v>
      </c>
      <c r="L88" s="7">
        <v>4</v>
      </c>
      <c r="M88" s="42"/>
      <c r="N88" s="42"/>
      <c r="O88" s="42"/>
      <c r="P88" s="42"/>
      <c r="Q88" s="42"/>
      <c r="R88" s="42"/>
      <c r="S88" s="28"/>
    </row>
    <row r="89" spans="1:19" x14ac:dyDescent="0.2">
      <c r="A89" s="29">
        <v>82</v>
      </c>
      <c r="B89" s="7" t="s">
        <v>485</v>
      </c>
      <c r="C89" s="7">
        <f t="shared" si="9"/>
        <v>12549.400000000001</v>
      </c>
      <c r="D89" s="7">
        <v>10760.2</v>
      </c>
      <c r="E89" s="7">
        <f t="shared" si="7"/>
        <v>9426</v>
      </c>
      <c r="F89" s="7">
        <v>1334.2</v>
      </c>
      <c r="G89" s="88">
        <f t="shared" si="8"/>
        <v>10.631583980110602</v>
      </c>
      <c r="H89" s="7">
        <v>1334.2</v>
      </c>
      <c r="I89" s="7"/>
      <c r="J89" s="7">
        <v>1789.2</v>
      </c>
      <c r="K89" s="7">
        <v>716.4</v>
      </c>
      <c r="L89" s="7">
        <v>1</v>
      </c>
      <c r="M89" s="42"/>
      <c r="N89" s="42"/>
      <c r="O89" s="42"/>
      <c r="P89" s="42"/>
      <c r="Q89" s="42"/>
      <c r="R89" s="42"/>
      <c r="S89" s="28"/>
    </row>
    <row r="90" spans="1:19" x14ac:dyDescent="0.2">
      <c r="A90" s="29">
        <v>83</v>
      </c>
      <c r="B90" s="7" t="s">
        <v>254</v>
      </c>
      <c r="C90" s="7">
        <f t="shared" si="9"/>
        <v>5102.45</v>
      </c>
      <c r="D90" s="7">
        <v>3269.85</v>
      </c>
      <c r="E90" s="7">
        <f t="shared" si="7"/>
        <v>2697.5499999999997</v>
      </c>
      <c r="F90" s="7">
        <v>572.29999999999995</v>
      </c>
      <c r="G90" s="88">
        <f t="shared" si="8"/>
        <v>11.216180462326921</v>
      </c>
      <c r="H90" s="7">
        <v>572.29999999999995</v>
      </c>
      <c r="I90" s="7"/>
      <c r="J90" s="7">
        <v>1832.6</v>
      </c>
      <c r="K90" s="7">
        <v>502.7</v>
      </c>
      <c r="L90" s="7">
        <v>4</v>
      </c>
      <c r="M90" s="42"/>
      <c r="N90" s="42"/>
      <c r="O90" s="42"/>
      <c r="P90" s="42"/>
      <c r="Q90" s="42"/>
      <c r="R90" s="42"/>
      <c r="S90" s="28"/>
    </row>
    <row r="91" spans="1:19" ht="14.25" customHeight="1" x14ac:dyDescent="0.2">
      <c r="A91" s="29">
        <v>84</v>
      </c>
      <c r="B91" s="7" t="s">
        <v>486</v>
      </c>
      <c r="C91" s="7">
        <f t="shared" si="9"/>
        <v>7708</v>
      </c>
      <c r="D91" s="7">
        <v>7708</v>
      </c>
      <c r="E91" s="7">
        <f t="shared" si="7"/>
        <v>6787.5</v>
      </c>
      <c r="F91" s="7">
        <f t="shared" ref="F91:F107" si="10">SUM(H91,K91)</f>
        <v>920.5</v>
      </c>
      <c r="G91" s="88">
        <f t="shared" si="8"/>
        <v>11.94213803840166</v>
      </c>
      <c r="H91" s="7">
        <v>920.5</v>
      </c>
      <c r="I91" s="7"/>
      <c r="J91" s="7"/>
      <c r="K91" s="7"/>
      <c r="L91" s="7">
        <v>1</v>
      </c>
      <c r="M91" s="102">
        <v>40579</v>
      </c>
      <c r="N91" s="42"/>
      <c r="O91" s="42"/>
      <c r="P91" s="42"/>
      <c r="Q91" s="42" t="s">
        <v>812</v>
      </c>
      <c r="R91" s="42" t="s">
        <v>813</v>
      </c>
      <c r="S91" s="28"/>
    </row>
    <row r="92" spans="1:19" x14ac:dyDescent="0.2">
      <c r="A92" s="29">
        <v>85</v>
      </c>
      <c r="B92" s="90" t="s">
        <v>255</v>
      </c>
      <c r="C92" s="7">
        <f t="shared" si="9"/>
        <v>507.94</v>
      </c>
      <c r="D92" s="7">
        <v>507.94</v>
      </c>
      <c r="E92" s="7">
        <f t="shared" si="7"/>
        <v>33.54000000000002</v>
      </c>
      <c r="F92" s="7">
        <f t="shared" si="10"/>
        <v>474.4</v>
      </c>
      <c r="G92" s="88">
        <f t="shared" si="8"/>
        <v>93.396857896601958</v>
      </c>
      <c r="H92" s="7">
        <v>474.4</v>
      </c>
      <c r="I92" s="7"/>
      <c r="J92" s="7"/>
      <c r="K92" s="7"/>
      <c r="L92" s="7">
        <v>6</v>
      </c>
      <c r="M92" s="42"/>
      <c r="N92" s="42"/>
      <c r="O92" s="42"/>
      <c r="P92" s="42"/>
      <c r="Q92" s="42"/>
      <c r="R92" s="42"/>
      <c r="S92" s="28"/>
    </row>
    <row r="93" spans="1:19" ht="15" customHeight="1" x14ac:dyDescent="0.2">
      <c r="A93" s="29">
        <v>86</v>
      </c>
      <c r="B93" s="7" t="s">
        <v>487</v>
      </c>
      <c r="C93" s="7">
        <f t="shared" si="9"/>
        <v>5762.7</v>
      </c>
      <c r="D93" s="7">
        <v>5762.7</v>
      </c>
      <c r="E93" s="7">
        <f t="shared" si="7"/>
        <v>5239.2</v>
      </c>
      <c r="F93" s="7">
        <f t="shared" si="10"/>
        <v>523.5</v>
      </c>
      <c r="G93" s="88">
        <f t="shared" si="8"/>
        <v>9.0842834088187825</v>
      </c>
      <c r="H93" s="7">
        <v>523.5</v>
      </c>
      <c r="I93" s="7"/>
      <c r="J93" s="7"/>
      <c r="K93" s="7"/>
      <c r="L93" s="7">
        <v>1</v>
      </c>
      <c r="M93" s="102">
        <v>40579</v>
      </c>
      <c r="N93" s="42"/>
      <c r="O93" s="42"/>
      <c r="P93" s="42"/>
      <c r="Q93" s="42" t="s">
        <v>812</v>
      </c>
      <c r="R93" s="42" t="s">
        <v>813</v>
      </c>
      <c r="S93" s="28"/>
    </row>
    <row r="94" spans="1:19" x14ac:dyDescent="0.2">
      <c r="A94" s="29">
        <v>87</v>
      </c>
      <c r="B94" s="90" t="s">
        <v>256</v>
      </c>
      <c r="C94" s="7">
        <f t="shared" si="9"/>
        <v>381.7</v>
      </c>
      <c r="D94" s="7">
        <v>381.7</v>
      </c>
      <c r="E94" s="7">
        <f t="shared" si="7"/>
        <v>130.6</v>
      </c>
      <c r="F94" s="7">
        <f t="shared" si="10"/>
        <v>251.1</v>
      </c>
      <c r="G94" s="88">
        <f t="shared" si="8"/>
        <v>65.784647629028044</v>
      </c>
      <c r="H94" s="7">
        <v>251.1</v>
      </c>
      <c r="I94" s="7"/>
      <c r="J94" s="7"/>
      <c r="K94" s="7"/>
      <c r="L94" s="7">
        <v>6</v>
      </c>
      <c r="M94" s="42"/>
      <c r="N94" s="42"/>
      <c r="O94" s="42"/>
      <c r="P94" s="42"/>
      <c r="Q94" s="42"/>
      <c r="R94" s="42"/>
      <c r="S94" s="28"/>
    </row>
    <row r="95" spans="1:19" x14ac:dyDescent="0.2">
      <c r="A95" s="29">
        <v>88</v>
      </c>
      <c r="B95" s="7" t="s">
        <v>257</v>
      </c>
      <c r="C95" s="7">
        <f t="shared" si="9"/>
        <v>404.87</v>
      </c>
      <c r="D95" s="7">
        <v>404.87</v>
      </c>
      <c r="E95" s="7">
        <f t="shared" si="7"/>
        <v>353.67</v>
      </c>
      <c r="F95" s="7">
        <f t="shared" si="10"/>
        <v>51.2</v>
      </c>
      <c r="G95" s="88">
        <f t="shared" si="8"/>
        <v>12.646034529602096</v>
      </c>
      <c r="H95" s="7">
        <v>51.2</v>
      </c>
      <c r="I95" s="7"/>
      <c r="J95" s="7"/>
      <c r="K95" s="7"/>
      <c r="L95" s="7">
        <v>6</v>
      </c>
      <c r="M95" s="42"/>
      <c r="N95" s="42"/>
      <c r="O95" s="42"/>
      <c r="P95" s="42"/>
      <c r="Q95" s="42"/>
      <c r="R95" s="42"/>
      <c r="S95" s="28"/>
    </row>
    <row r="96" spans="1:19" x14ac:dyDescent="0.2">
      <c r="A96" s="29">
        <v>89</v>
      </c>
      <c r="B96" s="7" t="s">
        <v>258</v>
      </c>
      <c r="C96" s="7">
        <f t="shared" si="9"/>
        <v>395.47</v>
      </c>
      <c r="D96" s="7">
        <v>395.47</v>
      </c>
      <c r="E96" s="7">
        <f t="shared" si="7"/>
        <v>343.67</v>
      </c>
      <c r="F96" s="7">
        <f t="shared" si="10"/>
        <v>51.8</v>
      </c>
      <c r="G96" s="88">
        <f t="shared" si="8"/>
        <v>13.098338685614582</v>
      </c>
      <c r="H96" s="7">
        <v>51.8</v>
      </c>
      <c r="I96" s="7"/>
      <c r="J96" s="7"/>
      <c r="K96" s="7"/>
      <c r="L96" s="7">
        <v>6</v>
      </c>
      <c r="M96" s="42"/>
      <c r="N96" s="42"/>
      <c r="O96" s="42"/>
      <c r="P96" s="42"/>
      <c r="Q96" s="42"/>
      <c r="R96" s="42"/>
      <c r="S96" s="28"/>
    </row>
    <row r="97" spans="1:19" x14ac:dyDescent="0.2">
      <c r="A97" s="29">
        <v>90</v>
      </c>
      <c r="B97" s="7" t="s">
        <v>259</v>
      </c>
      <c r="C97" s="7">
        <f t="shared" si="9"/>
        <v>365.7</v>
      </c>
      <c r="D97" s="7">
        <v>365.7</v>
      </c>
      <c r="E97" s="7">
        <f t="shared" si="7"/>
        <v>288.89999999999998</v>
      </c>
      <c r="F97" s="7">
        <f t="shared" si="10"/>
        <v>76.8</v>
      </c>
      <c r="G97" s="88">
        <f t="shared" si="8"/>
        <v>21.00082034454471</v>
      </c>
      <c r="H97" s="7">
        <v>76.8</v>
      </c>
      <c r="I97" s="7"/>
      <c r="J97" s="7"/>
      <c r="K97" s="7"/>
      <c r="L97" s="7">
        <v>6</v>
      </c>
      <c r="M97" s="42"/>
      <c r="N97" s="42"/>
      <c r="O97" s="42"/>
      <c r="P97" s="42"/>
      <c r="Q97" s="42"/>
      <c r="R97" s="42"/>
      <c r="S97" s="28"/>
    </row>
    <row r="98" spans="1:19" x14ac:dyDescent="0.2">
      <c r="A98" s="29">
        <v>91</v>
      </c>
      <c r="B98" s="90" t="s">
        <v>260</v>
      </c>
      <c r="C98" s="7">
        <f t="shared" si="9"/>
        <v>548.23</v>
      </c>
      <c r="D98" s="7">
        <v>548.23</v>
      </c>
      <c r="E98" s="7">
        <f t="shared" si="7"/>
        <v>291.73</v>
      </c>
      <c r="F98" s="7">
        <f t="shared" si="10"/>
        <v>256.5</v>
      </c>
      <c r="G98" s="88">
        <f t="shared" si="8"/>
        <v>46.786932491837369</v>
      </c>
      <c r="H98" s="7">
        <v>256.5</v>
      </c>
      <c r="I98" s="7"/>
      <c r="J98" s="7"/>
      <c r="K98" s="7"/>
      <c r="L98" s="7">
        <v>6</v>
      </c>
      <c r="M98" s="42"/>
      <c r="N98" s="42"/>
      <c r="O98" s="42"/>
      <c r="P98" s="42"/>
      <c r="Q98" s="42"/>
      <c r="R98" s="42"/>
      <c r="S98" s="28"/>
    </row>
    <row r="99" spans="1:19" x14ac:dyDescent="0.2">
      <c r="A99" s="29">
        <v>92</v>
      </c>
      <c r="B99" s="90" t="s">
        <v>261</v>
      </c>
      <c r="C99" s="7">
        <f t="shared" si="9"/>
        <v>506.47</v>
      </c>
      <c r="D99" s="7">
        <v>506.47</v>
      </c>
      <c r="E99" s="7">
        <f t="shared" si="7"/>
        <v>275.97000000000003</v>
      </c>
      <c r="F99" s="7">
        <f t="shared" si="10"/>
        <v>230.5</v>
      </c>
      <c r="G99" s="88">
        <f t="shared" si="8"/>
        <v>45.51108654017019</v>
      </c>
      <c r="H99" s="7">
        <v>230.5</v>
      </c>
      <c r="I99" s="7"/>
      <c r="J99" s="7"/>
      <c r="K99" s="7"/>
      <c r="L99" s="7">
        <v>6</v>
      </c>
      <c r="M99" s="42"/>
      <c r="N99" s="42"/>
      <c r="O99" s="42"/>
      <c r="P99" s="42"/>
      <c r="Q99" s="42"/>
      <c r="R99" s="42"/>
      <c r="S99" s="28"/>
    </row>
    <row r="100" spans="1:19" x14ac:dyDescent="0.2">
      <c r="A100" s="29">
        <v>93</v>
      </c>
      <c r="B100" s="90" t="s">
        <v>262</v>
      </c>
      <c r="C100" s="7">
        <f t="shared" si="9"/>
        <v>496.6</v>
      </c>
      <c r="D100" s="7">
        <v>496.6</v>
      </c>
      <c r="E100" s="7">
        <f t="shared" si="7"/>
        <v>169.60000000000002</v>
      </c>
      <c r="F100" s="7">
        <f t="shared" si="10"/>
        <v>327</v>
      </c>
      <c r="G100" s="88">
        <f t="shared" si="8"/>
        <v>65.847764800644384</v>
      </c>
      <c r="H100" s="7">
        <v>327</v>
      </c>
      <c r="I100" s="7"/>
      <c r="J100" s="7"/>
      <c r="K100" s="7"/>
      <c r="L100" s="7">
        <v>6</v>
      </c>
      <c r="M100" s="42"/>
      <c r="N100" s="42"/>
      <c r="O100" s="42"/>
      <c r="P100" s="42"/>
      <c r="Q100" s="42"/>
      <c r="R100" s="42"/>
      <c r="S100" s="28"/>
    </row>
    <row r="101" spans="1:19" x14ac:dyDescent="0.2">
      <c r="A101" s="29">
        <v>94</v>
      </c>
      <c r="B101" s="90" t="s">
        <v>263</v>
      </c>
      <c r="C101" s="7">
        <f t="shared" si="9"/>
        <v>360.22</v>
      </c>
      <c r="D101" s="7">
        <v>360.22</v>
      </c>
      <c r="E101" s="7">
        <f t="shared" si="7"/>
        <v>114.42000000000002</v>
      </c>
      <c r="F101" s="7">
        <f t="shared" si="10"/>
        <v>245.8</v>
      </c>
      <c r="G101" s="88">
        <f t="shared" si="8"/>
        <v>68.236077952362436</v>
      </c>
      <c r="H101" s="7">
        <v>245.8</v>
      </c>
      <c r="I101" s="7"/>
      <c r="J101" s="7"/>
      <c r="K101" s="7"/>
      <c r="L101" s="7">
        <v>6</v>
      </c>
      <c r="M101" s="42"/>
      <c r="N101" s="42"/>
      <c r="O101" s="42"/>
      <c r="P101" s="42"/>
      <c r="Q101" s="42"/>
      <c r="R101" s="42"/>
      <c r="S101" s="28"/>
    </row>
    <row r="102" spans="1:19" x14ac:dyDescent="0.2">
      <c r="A102" s="29">
        <v>95</v>
      </c>
      <c r="B102" s="90" t="s">
        <v>264</v>
      </c>
      <c r="C102" s="7">
        <f t="shared" si="9"/>
        <v>470.79</v>
      </c>
      <c r="D102" s="7">
        <v>470.79</v>
      </c>
      <c r="E102" s="7">
        <f t="shared" si="7"/>
        <v>144.19</v>
      </c>
      <c r="F102" s="7">
        <f t="shared" si="10"/>
        <v>326.60000000000002</v>
      </c>
      <c r="G102" s="88">
        <f t="shared" si="8"/>
        <v>69.372756430680354</v>
      </c>
      <c r="H102" s="7">
        <v>326.60000000000002</v>
      </c>
      <c r="I102" s="7"/>
      <c r="J102" s="7"/>
      <c r="K102" s="7"/>
      <c r="L102" s="7">
        <v>6</v>
      </c>
      <c r="M102" s="42"/>
      <c r="N102" s="42"/>
      <c r="O102" s="42"/>
      <c r="P102" s="42"/>
      <c r="Q102" s="42"/>
      <c r="R102" s="42"/>
      <c r="S102" s="28"/>
    </row>
    <row r="103" spans="1:19" x14ac:dyDescent="0.2">
      <c r="A103" s="29">
        <v>96</v>
      </c>
      <c r="B103" s="90" t="s">
        <v>265</v>
      </c>
      <c r="C103" s="7">
        <f t="shared" si="9"/>
        <v>387.65</v>
      </c>
      <c r="D103" s="7">
        <v>387.65</v>
      </c>
      <c r="E103" s="7">
        <f t="shared" si="7"/>
        <v>138.24999999999997</v>
      </c>
      <c r="F103" s="7">
        <f t="shared" si="10"/>
        <v>249.4</v>
      </c>
      <c r="G103" s="88">
        <f t="shared" si="8"/>
        <v>64.33638591512964</v>
      </c>
      <c r="H103" s="7">
        <v>249.4</v>
      </c>
      <c r="I103" s="7"/>
      <c r="J103" s="7"/>
      <c r="K103" s="7"/>
      <c r="L103" s="7">
        <v>6</v>
      </c>
      <c r="M103" s="42"/>
      <c r="N103" s="42"/>
      <c r="O103" s="42"/>
      <c r="P103" s="42"/>
      <c r="Q103" s="42"/>
      <c r="R103" s="42"/>
      <c r="S103" s="28"/>
    </row>
    <row r="104" spans="1:19" x14ac:dyDescent="0.2">
      <c r="A104" s="29">
        <v>97</v>
      </c>
      <c r="B104" s="90" t="s">
        <v>266</v>
      </c>
      <c r="C104" s="7">
        <f t="shared" si="9"/>
        <v>384.4</v>
      </c>
      <c r="D104" s="7">
        <v>384.4</v>
      </c>
      <c r="E104" s="7">
        <f t="shared" si="7"/>
        <v>126.89999999999998</v>
      </c>
      <c r="F104" s="7">
        <f t="shared" si="10"/>
        <v>257.5</v>
      </c>
      <c r="G104" s="88">
        <f t="shared" si="8"/>
        <v>66.987513007284079</v>
      </c>
      <c r="H104" s="7">
        <v>257.5</v>
      </c>
      <c r="I104" s="7"/>
      <c r="J104" s="7"/>
      <c r="K104" s="7"/>
      <c r="L104" s="7">
        <v>6</v>
      </c>
      <c r="M104" s="42"/>
      <c r="N104" s="42"/>
      <c r="O104" s="42"/>
      <c r="P104" s="42"/>
      <c r="Q104" s="42"/>
      <c r="R104" s="42"/>
      <c r="S104" s="28"/>
    </row>
    <row r="105" spans="1:19" x14ac:dyDescent="0.2">
      <c r="A105" s="29">
        <v>98</v>
      </c>
      <c r="B105" s="90" t="s">
        <v>267</v>
      </c>
      <c r="C105" s="7">
        <f t="shared" si="9"/>
        <v>506.36</v>
      </c>
      <c r="D105" s="7">
        <v>506.36</v>
      </c>
      <c r="E105" s="7">
        <f t="shared" si="7"/>
        <v>234.06</v>
      </c>
      <c r="F105" s="7">
        <f t="shared" si="10"/>
        <v>272.3</v>
      </c>
      <c r="G105" s="88">
        <f t="shared" si="8"/>
        <v>53.77596966585039</v>
      </c>
      <c r="H105" s="7">
        <v>272.3</v>
      </c>
      <c r="I105" s="7"/>
      <c r="J105" s="7"/>
      <c r="K105" s="7"/>
      <c r="L105" s="7">
        <v>6</v>
      </c>
      <c r="M105" s="42"/>
      <c r="N105" s="42"/>
      <c r="O105" s="42"/>
      <c r="P105" s="42"/>
      <c r="Q105" s="42"/>
      <c r="R105" s="42"/>
      <c r="S105" s="28"/>
    </row>
    <row r="106" spans="1:19" x14ac:dyDescent="0.2">
      <c r="A106" s="29">
        <v>99</v>
      </c>
      <c r="B106" s="7" t="s">
        <v>268</v>
      </c>
      <c r="C106" s="7">
        <f t="shared" si="9"/>
        <v>355.2</v>
      </c>
      <c r="D106" s="7">
        <v>355.2</v>
      </c>
      <c r="E106" s="7">
        <f t="shared" si="7"/>
        <v>230.89999999999998</v>
      </c>
      <c r="F106" s="7">
        <f t="shared" si="10"/>
        <v>124.3</v>
      </c>
      <c r="G106" s="88">
        <f t="shared" si="8"/>
        <v>34.994369369369373</v>
      </c>
      <c r="H106" s="7">
        <v>124.3</v>
      </c>
      <c r="I106" s="7"/>
      <c r="J106" s="7"/>
      <c r="K106" s="7"/>
      <c r="L106" s="7">
        <v>6</v>
      </c>
      <c r="M106" s="42"/>
      <c r="N106" s="42"/>
      <c r="O106" s="42"/>
      <c r="P106" s="42"/>
      <c r="Q106" s="42"/>
      <c r="R106" s="42"/>
      <c r="S106" s="28"/>
    </row>
    <row r="107" spans="1:19" x14ac:dyDescent="0.2">
      <c r="A107" s="29">
        <v>100</v>
      </c>
      <c r="B107" s="90" t="s">
        <v>269</v>
      </c>
      <c r="C107" s="7">
        <f t="shared" si="9"/>
        <v>514.41</v>
      </c>
      <c r="D107" s="7">
        <v>514.41</v>
      </c>
      <c r="E107" s="7">
        <f t="shared" si="7"/>
        <v>201.51</v>
      </c>
      <c r="F107" s="7">
        <f t="shared" si="10"/>
        <v>312.89999999999998</v>
      </c>
      <c r="G107" s="88">
        <f t="shared" si="8"/>
        <v>60.826966816352709</v>
      </c>
      <c r="H107" s="7">
        <v>312.89999999999998</v>
      </c>
      <c r="I107" s="7"/>
      <c r="J107" s="7"/>
      <c r="K107" s="7"/>
      <c r="L107" s="7">
        <v>6</v>
      </c>
      <c r="M107" s="42"/>
      <c r="N107" s="42"/>
      <c r="O107" s="42"/>
      <c r="P107" s="42"/>
      <c r="Q107" s="42"/>
      <c r="R107" s="42"/>
      <c r="S107" s="28"/>
    </row>
    <row r="108" spans="1:19" x14ac:dyDescent="0.2">
      <c r="A108" s="29">
        <v>101</v>
      </c>
      <c r="B108" s="7" t="s">
        <v>270</v>
      </c>
      <c r="C108" s="7">
        <f t="shared" si="9"/>
        <v>2633.4</v>
      </c>
      <c r="D108" s="7">
        <v>2268.5</v>
      </c>
      <c r="E108" s="7">
        <f t="shared" si="7"/>
        <v>2014.6999999999998</v>
      </c>
      <c r="F108" s="7">
        <v>253.8</v>
      </c>
      <c r="G108" s="88">
        <f t="shared" si="8"/>
        <v>9.6377306903622699</v>
      </c>
      <c r="H108" s="7">
        <v>253.8</v>
      </c>
      <c r="I108" s="7"/>
      <c r="J108" s="7">
        <v>364.9</v>
      </c>
      <c r="K108" s="7">
        <v>322.7</v>
      </c>
      <c r="L108" s="7">
        <v>4</v>
      </c>
      <c r="M108" s="42"/>
      <c r="N108" s="42"/>
      <c r="O108" s="42"/>
      <c r="P108" s="42"/>
      <c r="Q108" s="42"/>
      <c r="R108" s="42"/>
      <c r="S108" s="28"/>
    </row>
    <row r="109" spans="1:19" x14ac:dyDescent="0.2">
      <c r="A109" s="29">
        <v>102</v>
      </c>
      <c r="B109" s="7" t="s">
        <v>271</v>
      </c>
      <c r="C109" s="7">
        <f t="shared" si="9"/>
        <v>2255.1</v>
      </c>
      <c r="D109" s="7">
        <v>2255.1</v>
      </c>
      <c r="E109" s="7">
        <f t="shared" si="7"/>
        <v>2167.6999999999998</v>
      </c>
      <c r="F109" s="7">
        <f>SUM(H109,K109)</f>
        <v>87.4</v>
      </c>
      <c r="G109" s="88">
        <f t="shared" si="8"/>
        <v>3.8756596159815535</v>
      </c>
      <c r="H109" s="7">
        <v>87.4</v>
      </c>
      <c r="I109" s="7"/>
      <c r="J109" s="7"/>
      <c r="K109" s="7"/>
      <c r="L109" s="7">
        <v>2</v>
      </c>
      <c r="M109" s="42"/>
      <c r="N109" s="42"/>
      <c r="O109" s="42"/>
      <c r="P109" s="42"/>
      <c r="Q109" s="42"/>
      <c r="R109" s="42"/>
      <c r="S109" s="28"/>
    </row>
    <row r="110" spans="1:19" x14ac:dyDescent="0.2">
      <c r="A110" s="29">
        <v>103</v>
      </c>
      <c r="B110" s="7" t="s">
        <v>272</v>
      </c>
      <c r="C110" s="7">
        <f t="shared" si="9"/>
        <v>3075.85</v>
      </c>
      <c r="D110" s="7">
        <v>2983.25</v>
      </c>
      <c r="E110" s="7">
        <f t="shared" si="7"/>
        <v>2755.15</v>
      </c>
      <c r="F110" s="7">
        <v>228.1</v>
      </c>
      <c r="G110" s="88">
        <f t="shared" si="8"/>
        <v>7.4158362729001741</v>
      </c>
      <c r="H110" s="7">
        <v>228.1</v>
      </c>
      <c r="I110" s="7"/>
      <c r="J110" s="7">
        <v>92.6</v>
      </c>
      <c r="K110" s="7">
        <v>92.6</v>
      </c>
      <c r="L110" s="7">
        <v>2</v>
      </c>
      <c r="M110" s="42"/>
      <c r="N110" s="42"/>
      <c r="O110" s="42"/>
      <c r="P110" s="42"/>
      <c r="Q110" s="42"/>
      <c r="R110" s="42"/>
      <c r="S110" s="28"/>
    </row>
    <row r="111" spans="1:19" x14ac:dyDescent="0.2">
      <c r="A111" s="29">
        <v>104</v>
      </c>
      <c r="B111" s="7" t="s">
        <v>99</v>
      </c>
      <c r="C111" s="7">
        <f t="shared" ref="C111:C142" si="11">SUM(D111,J111)</f>
        <v>7485.7000000000007</v>
      </c>
      <c r="D111" s="7">
        <v>5310.6</v>
      </c>
      <c r="E111" s="7">
        <f t="shared" si="7"/>
        <v>4469.2000000000007</v>
      </c>
      <c r="F111" s="7">
        <v>841.4</v>
      </c>
      <c r="G111" s="88">
        <f t="shared" si="8"/>
        <v>11.240097786446155</v>
      </c>
      <c r="H111" s="7">
        <v>841.4</v>
      </c>
      <c r="I111" s="7"/>
      <c r="J111" s="7">
        <v>2175.1</v>
      </c>
      <c r="K111" s="7">
        <v>595.6</v>
      </c>
      <c r="L111" s="7">
        <v>4</v>
      </c>
      <c r="M111" s="42"/>
      <c r="N111" s="42"/>
      <c r="O111" s="42"/>
      <c r="P111" s="42"/>
      <c r="Q111" s="42"/>
      <c r="R111" s="42"/>
      <c r="S111" s="28"/>
    </row>
    <row r="112" spans="1:19" x14ac:dyDescent="0.2">
      <c r="A112" s="29">
        <v>105</v>
      </c>
      <c r="B112" s="7" t="s">
        <v>100</v>
      </c>
      <c r="C112" s="7">
        <f t="shared" si="11"/>
        <v>2857.7</v>
      </c>
      <c r="D112" s="7">
        <v>2139.6</v>
      </c>
      <c r="E112" s="7">
        <f t="shared" si="7"/>
        <v>1754.7999999999997</v>
      </c>
      <c r="F112" s="7">
        <v>384.8</v>
      </c>
      <c r="G112" s="88">
        <f t="shared" si="8"/>
        <v>13.465374252020856</v>
      </c>
      <c r="H112" s="7">
        <v>384.8</v>
      </c>
      <c r="I112" s="7"/>
      <c r="J112" s="7">
        <v>718.1</v>
      </c>
      <c r="K112" s="7">
        <v>222</v>
      </c>
      <c r="L112" s="7">
        <v>2</v>
      </c>
      <c r="M112" s="42"/>
      <c r="N112" s="42"/>
      <c r="O112" s="42"/>
      <c r="P112" s="42"/>
      <c r="Q112" s="42"/>
      <c r="R112" s="42"/>
      <c r="S112" s="28"/>
    </row>
    <row r="113" spans="1:19" x14ac:dyDescent="0.2">
      <c r="A113" s="29">
        <v>106</v>
      </c>
      <c r="B113" s="7" t="s">
        <v>101</v>
      </c>
      <c r="C113" s="7">
        <f t="shared" si="11"/>
        <v>7506.1</v>
      </c>
      <c r="D113" s="7">
        <v>5311.2</v>
      </c>
      <c r="E113" s="7">
        <f t="shared" si="7"/>
        <v>4111.8000000000011</v>
      </c>
      <c r="F113" s="7">
        <v>1199.4000000000001</v>
      </c>
      <c r="G113" s="88">
        <f t="shared" si="8"/>
        <v>15.979003743621856</v>
      </c>
      <c r="H113" s="7">
        <v>1199.4000000000001</v>
      </c>
      <c r="I113" s="7"/>
      <c r="J113" s="7">
        <v>2194.9</v>
      </c>
      <c r="K113" s="7">
        <v>127.21</v>
      </c>
      <c r="L113" s="7">
        <v>4</v>
      </c>
      <c r="M113" s="42"/>
      <c r="N113" s="42"/>
      <c r="O113" s="42"/>
      <c r="P113" s="42"/>
      <c r="Q113" s="42"/>
      <c r="R113" s="42"/>
      <c r="S113" s="28"/>
    </row>
    <row r="114" spans="1:19" x14ac:dyDescent="0.2">
      <c r="A114" s="29">
        <v>107</v>
      </c>
      <c r="B114" s="7" t="s">
        <v>102</v>
      </c>
      <c r="C114" s="7">
        <f t="shared" si="11"/>
        <v>2868.1000000000004</v>
      </c>
      <c r="D114" s="7">
        <v>2067.9</v>
      </c>
      <c r="E114" s="7">
        <f t="shared" si="7"/>
        <v>1841.6000000000001</v>
      </c>
      <c r="F114" s="7">
        <v>182.2</v>
      </c>
      <c r="G114" s="88">
        <f t="shared" si="8"/>
        <v>6.3526376346710354</v>
      </c>
      <c r="H114" s="7">
        <v>226.3</v>
      </c>
      <c r="I114" s="7"/>
      <c r="J114" s="7">
        <v>800.2</v>
      </c>
      <c r="K114" s="7">
        <v>219.6</v>
      </c>
      <c r="L114" s="7">
        <v>2</v>
      </c>
      <c r="M114" s="42"/>
      <c r="N114" s="42"/>
      <c r="O114" s="42"/>
      <c r="P114" s="42"/>
      <c r="Q114" s="42"/>
      <c r="R114" s="42"/>
      <c r="S114" s="28"/>
    </row>
    <row r="115" spans="1:19" x14ac:dyDescent="0.2">
      <c r="A115" s="29">
        <v>108</v>
      </c>
      <c r="B115" s="7" t="s">
        <v>488</v>
      </c>
      <c r="C115" s="7">
        <f t="shared" si="11"/>
        <v>3952.9</v>
      </c>
      <c r="D115" s="7">
        <v>3952.9</v>
      </c>
      <c r="E115" s="7">
        <f t="shared" si="7"/>
        <v>3220.2</v>
      </c>
      <c r="F115" s="7">
        <f>SUM(H115,K115)</f>
        <v>732.7</v>
      </c>
      <c r="G115" s="88">
        <f t="shared" si="8"/>
        <v>18.53575855700878</v>
      </c>
      <c r="H115" s="7">
        <v>732.7</v>
      </c>
      <c r="I115" s="7"/>
      <c r="J115" s="7"/>
      <c r="K115" s="7"/>
      <c r="L115" s="7">
        <v>2</v>
      </c>
      <c r="M115" s="42"/>
      <c r="N115" s="42"/>
      <c r="O115" s="42"/>
      <c r="P115" s="42"/>
      <c r="Q115" s="42"/>
      <c r="R115" s="42"/>
      <c r="S115" s="28"/>
    </row>
    <row r="116" spans="1:19" x14ac:dyDescent="0.2">
      <c r="A116" s="29">
        <v>109</v>
      </c>
      <c r="B116" s="7" t="s">
        <v>489</v>
      </c>
      <c r="C116" s="7">
        <f t="shared" si="11"/>
        <v>10977</v>
      </c>
      <c r="D116" s="7">
        <v>10977</v>
      </c>
      <c r="E116" s="7">
        <f t="shared" si="7"/>
        <v>9563.5</v>
      </c>
      <c r="F116" s="7">
        <f>SUM(H116,K116)</f>
        <v>1413.5</v>
      </c>
      <c r="G116" s="88">
        <f t="shared" si="8"/>
        <v>12.876924478454951</v>
      </c>
      <c r="H116" s="7">
        <v>1413.5</v>
      </c>
      <c r="I116" s="7"/>
      <c r="J116" s="7"/>
      <c r="K116" s="7"/>
      <c r="L116" s="7">
        <v>2</v>
      </c>
      <c r="M116" s="42"/>
      <c r="N116" s="42"/>
      <c r="O116" s="42"/>
      <c r="P116" s="42"/>
      <c r="Q116" s="42"/>
      <c r="R116" s="42"/>
      <c r="S116" s="28"/>
    </row>
    <row r="117" spans="1:19" x14ac:dyDescent="0.2">
      <c r="A117" s="29">
        <v>110</v>
      </c>
      <c r="B117" s="7" t="s">
        <v>185</v>
      </c>
      <c r="C117" s="7">
        <f t="shared" si="11"/>
        <v>10889.3</v>
      </c>
      <c r="D117" s="7">
        <v>10889.3</v>
      </c>
      <c r="E117" s="7">
        <f t="shared" si="7"/>
        <v>9028.7999999999993</v>
      </c>
      <c r="F117" s="7">
        <v>1804.8</v>
      </c>
      <c r="G117" s="88">
        <f t="shared" si="8"/>
        <v>16.574068121917847</v>
      </c>
      <c r="H117" s="7">
        <v>1860.5</v>
      </c>
      <c r="I117" s="7"/>
      <c r="J117" s="7"/>
      <c r="K117" s="7"/>
      <c r="L117" s="7">
        <v>2</v>
      </c>
      <c r="M117" s="42"/>
      <c r="N117" s="42"/>
      <c r="O117" s="42"/>
      <c r="P117" s="42"/>
      <c r="Q117" s="42"/>
      <c r="R117" s="42"/>
      <c r="S117" s="28"/>
    </row>
    <row r="118" spans="1:19" x14ac:dyDescent="0.2">
      <c r="A118" s="29">
        <v>111</v>
      </c>
      <c r="B118" s="7" t="s">
        <v>186</v>
      </c>
      <c r="C118" s="7">
        <f t="shared" si="11"/>
        <v>4065.6</v>
      </c>
      <c r="D118" s="7">
        <v>3802.7</v>
      </c>
      <c r="E118" s="7">
        <f t="shared" si="7"/>
        <v>3586.7999999999997</v>
      </c>
      <c r="F118" s="7">
        <v>215.9</v>
      </c>
      <c r="G118" s="88">
        <f t="shared" si="8"/>
        <v>5.310409287682015</v>
      </c>
      <c r="H118" s="7">
        <v>215.9</v>
      </c>
      <c r="I118" s="7"/>
      <c r="J118" s="7">
        <v>262.89999999999998</v>
      </c>
      <c r="K118" s="7">
        <v>225.2</v>
      </c>
      <c r="L118" s="7">
        <v>1</v>
      </c>
      <c r="M118" s="42"/>
      <c r="N118" s="42"/>
      <c r="O118" s="42"/>
      <c r="P118" s="42"/>
      <c r="Q118" s="42"/>
      <c r="R118" s="42"/>
      <c r="S118" s="28"/>
    </row>
    <row r="119" spans="1:19" x14ac:dyDescent="0.2">
      <c r="A119" s="29">
        <v>112</v>
      </c>
      <c r="B119" s="7" t="s">
        <v>187</v>
      </c>
      <c r="C119" s="7">
        <f t="shared" si="11"/>
        <v>4071.7999999999997</v>
      </c>
      <c r="D119" s="7">
        <v>3928.2</v>
      </c>
      <c r="E119" s="7">
        <f t="shared" si="7"/>
        <v>3298.7</v>
      </c>
      <c r="F119" s="7">
        <v>629.5</v>
      </c>
      <c r="G119" s="88">
        <f t="shared" si="8"/>
        <v>15.459993123434353</v>
      </c>
      <c r="H119" s="7">
        <v>629.5</v>
      </c>
      <c r="I119" s="7"/>
      <c r="J119" s="7">
        <v>143.6</v>
      </c>
      <c r="K119" s="7">
        <v>143.6</v>
      </c>
      <c r="L119" s="7">
        <v>1</v>
      </c>
      <c r="M119" s="42"/>
      <c r="N119" s="42"/>
      <c r="O119" s="42"/>
      <c r="P119" s="42"/>
      <c r="Q119" s="42"/>
      <c r="R119" s="42"/>
      <c r="S119" s="28"/>
    </row>
    <row r="120" spans="1:19" x14ac:dyDescent="0.2">
      <c r="A120" s="29">
        <v>113</v>
      </c>
      <c r="B120" s="7" t="s">
        <v>188</v>
      </c>
      <c r="C120" s="7">
        <f t="shared" si="11"/>
        <v>3877.4</v>
      </c>
      <c r="D120" s="7">
        <v>3877.4</v>
      </c>
      <c r="E120" s="7">
        <f t="shared" si="7"/>
        <v>3272.5</v>
      </c>
      <c r="F120" s="7">
        <v>561</v>
      </c>
      <c r="G120" s="88">
        <f t="shared" si="8"/>
        <v>14.468458245215865</v>
      </c>
      <c r="H120" s="7">
        <v>604.9</v>
      </c>
      <c r="I120" s="7"/>
      <c r="J120" s="7"/>
      <c r="K120" s="7"/>
      <c r="L120" s="7">
        <v>2</v>
      </c>
      <c r="M120" s="42"/>
      <c r="N120" s="42"/>
      <c r="O120" s="42"/>
      <c r="P120" s="42"/>
      <c r="Q120" s="42"/>
      <c r="R120" s="42"/>
      <c r="S120" s="28"/>
    </row>
    <row r="121" spans="1:19" x14ac:dyDescent="0.2">
      <c r="A121" s="29">
        <v>114</v>
      </c>
      <c r="B121" s="7" t="s">
        <v>189</v>
      </c>
      <c r="C121" s="7">
        <f t="shared" si="11"/>
        <v>11036.7</v>
      </c>
      <c r="D121" s="7">
        <v>10989.2</v>
      </c>
      <c r="E121" s="7">
        <f t="shared" si="7"/>
        <v>9451.8000000000011</v>
      </c>
      <c r="F121" s="7">
        <v>1537.4</v>
      </c>
      <c r="G121" s="88">
        <f t="shared" si="8"/>
        <v>13.929888463036958</v>
      </c>
      <c r="H121" s="7">
        <v>1537.4</v>
      </c>
      <c r="I121" s="7"/>
      <c r="J121" s="7">
        <v>47.5</v>
      </c>
      <c r="K121" s="7">
        <v>47.5</v>
      </c>
      <c r="L121" s="7">
        <v>2</v>
      </c>
      <c r="M121" s="42"/>
      <c r="N121" s="42"/>
      <c r="O121" s="42"/>
      <c r="P121" s="42"/>
      <c r="Q121" s="42"/>
      <c r="R121" s="42"/>
      <c r="S121" s="28"/>
    </row>
    <row r="122" spans="1:19" x14ac:dyDescent="0.2">
      <c r="A122" s="29">
        <v>115</v>
      </c>
      <c r="B122" s="7" t="s">
        <v>190</v>
      </c>
      <c r="C122" s="7">
        <f t="shared" si="11"/>
        <v>11167.33</v>
      </c>
      <c r="D122" s="7">
        <v>10995.13</v>
      </c>
      <c r="E122" s="7">
        <f t="shared" si="7"/>
        <v>8843.5999999999985</v>
      </c>
      <c r="F122" s="7">
        <v>2151.5300000000002</v>
      </c>
      <c r="G122" s="88">
        <f t="shared" si="8"/>
        <v>19.266288360780958</v>
      </c>
      <c r="H122" s="13">
        <v>2151.5300000000002</v>
      </c>
      <c r="I122" s="7"/>
      <c r="J122" s="7">
        <v>172.2</v>
      </c>
      <c r="K122" s="13">
        <v>13</v>
      </c>
      <c r="L122" s="7">
        <v>2</v>
      </c>
      <c r="M122" s="42"/>
      <c r="N122" s="42"/>
      <c r="O122" s="42"/>
      <c r="P122" s="42"/>
      <c r="Q122" s="42"/>
      <c r="R122" s="42"/>
      <c r="S122" s="28"/>
    </row>
    <row r="123" spans="1:19" x14ac:dyDescent="0.2">
      <c r="A123" s="29">
        <v>116</v>
      </c>
      <c r="B123" s="7" t="s">
        <v>191</v>
      </c>
      <c r="C123" s="7">
        <f t="shared" si="11"/>
        <v>6539.42</v>
      </c>
      <c r="D123" s="13">
        <v>6489.42</v>
      </c>
      <c r="E123" s="7">
        <f t="shared" si="7"/>
        <v>5692.52</v>
      </c>
      <c r="F123" s="7">
        <v>729.2</v>
      </c>
      <c r="G123" s="88">
        <f t="shared" si="8"/>
        <v>11.150836006862995</v>
      </c>
      <c r="H123" s="13">
        <v>796.9</v>
      </c>
      <c r="I123" s="7"/>
      <c r="J123" s="13">
        <v>50</v>
      </c>
      <c r="K123" s="13">
        <v>50</v>
      </c>
      <c r="L123" s="7">
        <v>2</v>
      </c>
      <c r="M123" s="42"/>
      <c r="N123" s="42"/>
      <c r="O123" s="42"/>
      <c r="P123" s="42"/>
      <c r="Q123" s="42"/>
      <c r="R123" s="42"/>
      <c r="S123" s="28"/>
    </row>
    <row r="124" spans="1:19" x14ac:dyDescent="0.2">
      <c r="A124" s="29">
        <v>117</v>
      </c>
      <c r="B124" s="7" t="s">
        <v>192</v>
      </c>
      <c r="C124" s="7">
        <f t="shared" si="11"/>
        <v>3940.5</v>
      </c>
      <c r="D124" s="7">
        <v>3940.5</v>
      </c>
      <c r="E124" s="7">
        <f t="shared" si="7"/>
        <v>3171.1</v>
      </c>
      <c r="F124" s="7">
        <f t="shared" ref="F124:F130" si="12">SUM(H124,K124)</f>
        <v>769.4</v>
      </c>
      <c r="G124" s="88">
        <f t="shared" si="8"/>
        <v>19.525440933891637</v>
      </c>
      <c r="H124" s="7">
        <v>769.4</v>
      </c>
      <c r="I124" s="7"/>
      <c r="J124" s="7"/>
      <c r="K124" s="7"/>
      <c r="L124" s="7">
        <v>2</v>
      </c>
      <c r="M124" s="42"/>
      <c r="N124" s="42"/>
      <c r="O124" s="42"/>
      <c r="P124" s="42"/>
      <c r="Q124" s="42"/>
      <c r="R124" s="42"/>
      <c r="S124" s="28"/>
    </row>
    <row r="125" spans="1:19" x14ac:dyDescent="0.2">
      <c r="A125" s="29">
        <v>118</v>
      </c>
      <c r="B125" s="90" t="s">
        <v>243</v>
      </c>
      <c r="C125" s="7">
        <f t="shared" si="11"/>
        <v>502.68</v>
      </c>
      <c r="D125" s="7">
        <v>502.68</v>
      </c>
      <c r="E125" s="7">
        <f t="shared" si="7"/>
        <v>182.88</v>
      </c>
      <c r="F125" s="7">
        <f t="shared" si="12"/>
        <v>319.8</v>
      </c>
      <c r="G125" s="88">
        <f t="shared" si="8"/>
        <v>63.619002148484128</v>
      </c>
      <c r="H125" s="7">
        <v>319.8</v>
      </c>
      <c r="I125" s="7"/>
      <c r="J125" s="7"/>
      <c r="K125" s="7"/>
      <c r="L125" s="7">
        <v>6</v>
      </c>
      <c r="M125" s="42"/>
      <c r="N125" s="42"/>
      <c r="O125" s="42"/>
      <c r="P125" s="42"/>
      <c r="Q125" s="42"/>
      <c r="R125" s="42"/>
      <c r="S125" s="28"/>
    </row>
    <row r="126" spans="1:19" x14ac:dyDescent="0.2">
      <c r="A126" s="29">
        <v>119</v>
      </c>
      <c r="B126" s="7" t="s">
        <v>244</v>
      </c>
      <c r="C126" s="7">
        <f t="shared" si="11"/>
        <v>504.2</v>
      </c>
      <c r="D126" s="7">
        <v>473.2</v>
      </c>
      <c r="E126" s="7">
        <f t="shared" si="7"/>
        <v>201.3</v>
      </c>
      <c r="F126" s="7">
        <f t="shared" si="12"/>
        <v>271.89999999999998</v>
      </c>
      <c r="G126" s="88">
        <f t="shared" si="8"/>
        <v>53.92701309004363</v>
      </c>
      <c r="H126" s="7">
        <v>271.89999999999998</v>
      </c>
      <c r="I126" s="7"/>
      <c r="J126" s="7">
        <v>31</v>
      </c>
      <c r="K126" s="7"/>
      <c r="L126" s="7">
        <v>6</v>
      </c>
      <c r="M126" s="42"/>
      <c r="N126" s="42"/>
      <c r="O126" s="42"/>
      <c r="P126" s="42"/>
      <c r="Q126" s="42"/>
      <c r="R126" s="42"/>
      <c r="S126" s="28"/>
    </row>
    <row r="127" spans="1:19" x14ac:dyDescent="0.2">
      <c r="A127" s="29">
        <v>120</v>
      </c>
      <c r="B127" s="90" t="s">
        <v>245</v>
      </c>
      <c r="C127" s="7">
        <f t="shared" si="11"/>
        <v>552.4</v>
      </c>
      <c r="D127" s="7">
        <v>552.4</v>
      </c>
      <c r="E127" s="7">
        <f t="shared" si="7"/>
        <v>147.5</v>
      </c>
      <c r="F127" s="7">
        <f t="shared" si="12"/>
        <v>404.9</v>
      </c>
      <c r="G127" s="88">
        <f t="shared" si="8"/>
        <v>73.298334540188264</v>
      </c>
      <c r="H127" s="7">
        <v>404.9</v>
      </c>
      <c r="I127" s="7"/>
      <c r="J127" s="7"/>
      <c r="K127" s="7"/>
      <c r="L127" s="7">
        <v>6</v>
      </c>
      <c r="M127" s="42"/>
      <c r="N127" s="42"/>
      <c r="O127" s="42"/>
      <c r="P127" s="42"/>
      <c r="Q127" s="42"/>
      <c r="R127" s="42"/>
      <c r="S127" s="28"/>
    </row>
    <row r="128" spans="1:19" x14ac:dyDescent="0.2">
      <c r="A128" s="29">
        <v>121</v>
      </c>
      <c r="B128" s="7" t="s">
        <v>3</v>
      </c>
      <c r="C128" s="7">
        <f t="shared" si="11"/>
        <v>2250.1999999999998</v>
      </c>
      <c r="D128" s="7">
        <v>2250.1999999999998</v>
      </c>
      <c r="E128" s="7">
        <f t="shared" si="7"/>
        <v>1947.1999999999998</v>
      </c>
      <c r="F128" s="7">
        <f t="shared" si="12"/>
        <v>303</v>
      </c>
      <c r="G128" s="88">
        <f t="shared" si="8"/>
        <v>13.465469736023467</v>
      </c>
      <c r="H128" s="7">
        <v>303</v>
      </c>
      <c r="I128" s="7"/>
      <c r="J128" s="7"/>
      <c r="K128" s="7"/>
      <c r="L128" s="7">
        <v>2</v>
      </c>
      <c r="M128" s="42"/>
      <c r="N128" s="42"/>
      <c r="O128" s="42"/>
      <c r="P128" s="42"/>
      <c r="Q128" s="42"/>
      <c r="R128" s="42"/>
      <c r="S128" s="28"/>
    </row>
    <row r="129" spans="1:19" x14ac:dyDescent="0.2">
      <c r="A129" s="29">
        <v>122</v>
      </c>
      <c r="B129" s="7" t="s">
        <v>4</v>
      </c>
      <c r="C129" s="7">
        <f t="shared" si="11"/>
        <v>3718.3</v>
      </c>
      <c r="D129" s="7">
        <v>2561.6</v>
      </c>
      <c r="E129" s="7">
        <f t="shared" si="7"/>
        <v>2165</v>
      </c>
      <c r="F129" s="7">
        <f t="shared" si="12"/>
        <v>396.6</v>
      </c>
      <c r="G129" s="88">
        <f t="shared" si="8"/>
        <v>10.666164645133529</v>
      </c>
      <c r="H129" s="7">
        <v>396.6</v>
      </c>
      <c r="I129" s="7"/>
      <c r="J129" s="7">
        <v>1156.7</v>
      </c>
      <c r="K129" s="7"/>
      <c r="L129" s="7">
        <v>4</v>
      </c>
      <c r="M129" s="42"/>
      <c r="N129" s="42"/>
      <c r="O129" s="42"/>
      <c r="P129" s="42"/>
      <c r="Q129" s="42"/>
      <c r="R129" s="42"/>
      <c r="S129" s="28"/>
    </row>
    <row r="130" spans="1:19" x14ac:dyDescent="0.2">
      <c r="A130" s="29">
        <v>123</v>
      </c>
      <c r="B130" s="7" t="s">
        <v>5</v>
      </c>
      <c r="C130" s="7">
        <f t="shared" si="11"/>
        <v>3744.8</v>
      </c>
      <c r="D130" s="7">
        <v>3700.3</v>
      </c>
      <c r="E130" s="7">
        <f t="shared" si="7"/>
        <v>3159.6000000000004</v>
      </c>
      <c r="F130" s="7">
        <f t="shared" si="12"/>
        <v>540.70000000000005</v>
      </c>
      <c r="G130" s="88">
        <f t="shared" si="8"/>
        <v>14.438688314462722</v>
      </c>
      <c r="H130" s="7">
        <v>540.70000000000005</v>
      </c>
      <c r="I130" s="7"/>
      <c r="J130" s="7">
        <v>44.5</v>
      </c>
      <c r="K130" s="7"/>
      <c r="L130" s="7">
        <v>4</v>
      </c>
      <c r="M130" s="42"/>
      <c r="N130" s="42"/>
      <c r="O130" s="42"/>
      <c r="P130" s="42"/>
      <c r="Q130" s="42"/>
      <c r="R130" s="42"/>
      <c r="S130" s="28"/>
    </row>
    <row r="131" spans="1:19" x14ac:dyDescent="0.2">
      <c r="A131" s="29">
        <v>124</v>
      </c>
      <c r="B131" s="7" t="s">
        <v>6</v>
      </c>
      <c r="C131" s="7">
        <f t="shared" si="11"/>
        <v>3408.2999999999997</v>
      </c>
      <c r="D131" s="7">
        <v>2867.7</v>
      </c>
      <c r="E131" s="7">
        <f t="shared" si="7"/>
        <v>2414.6</v>
      </c>
      <c r="F131" s="7">
        <v>453.1</v>
      </c>
      <c r="G131" s="88">
        <f t="shared" si="8"/>
        <v>13.294017545403868</v>
      </c>
      <c r="H131" s="7">
        <v>453.1</v>
      </c>
      <c r="I131" s="7"/>
      <c r="J131" s="7">
        <v>540.6</v>
      </c>
      <c r="K131" s="7">
        <v>73.5</v>
      </c>
      <c r="L131" s="7">
        <v>4</v>
      </c>
      <c r="M131" s="42"/>
      <c r="N131" s="42"/>
      <c r="O131" s="42"/>
      <c r="P131" s="42"/>
      <c r="Q131" s="42"/>
      <c r="R131" s="42"/>
      <c r="S131" s="28"/>
    </row>
    <row r="132" spans="1:19" x14ac:dyDescent="0.2">
      <c r="A132" s="29">
        <v>125</v>
      </c>
      <c r="B132" s="7" t="s">
        <v>7</v>
      </c>
      <c r="C132" s="7">
        <f t="shared" si="11"/>
        <v>2979.4</v>
      </c>
      <c r="D132" s="7">
        <v>2531.4</v>
      </c>
      <c r="E132" s="7">
        <f t="shared" si="7"/>
        <v>2213</v>
      </c>
      <c r="F132" s="7">
        <v>318.39999999999998</v>
      </c>
      <c r="G132" s="88">
        <f t="shared" si="8"/>
        <v>10.686715446062966</v>
      </c>
      <c r="H132" s="7">
        <v>318.39999999999998</v>
      </c>
      <c r="I132" s="7"/>
      <c r="J132" s="7">
        <v>448</v>
      </c>
      <c r="K132" s="7">
        <v>235.7</v>
      </c>
      <c r="L132" s="7">
        <v>4</v>
      </c>
      <c r="M132" s="42"/>
      <c r="N132" s="42"/>
      <c r="O132" s="42"/>
      <c r="P132" s="42"/>
      <c r="Q132" s="42"/>
      <c r="R132" s="42"/>
      <c r="S132" s="28"/>
    </row>
    <row r="133" spans="1:19" x14ac:dyDescent="0.2">
      <c r="A133" s="29">
        <v>126</v>
      </c>
      <c r="B133" s="7" t="s">
        <v>8</v>
      </c>
      <c r="C133" s="7">
        <f t="shared" si="11"/>
        <v>1792.4</v>
      </c>
      <c r="D133" s="7">
        <v>1482.5</v>
      </c>
      <c r="E133" s="7">
        <f t="shared" si="7"/>
        <v>1388.7000000000003</v>
      </c>
      <c r="F133" s="7">
        <f>SUM(H133,K133)</f>
        <v>93.8</v>
      </c>
      <c r="G133" s="88">
        <f t="shared" si="8"/>
        <v>5.2332068734657442</v>
      </c>
      <c r="H133" s="7">
        <v>93.8</v>
      </c>
      <c r="I133" s="7"/>
      <c r="J133" s="7">
        <v>309.89999999999998</v>
      </c>
      <c r="K133" s="7"/>
      <c r="L133" s="7">
        <v>4</v>
      </c>
      <c r="M133" s="42"/>
      <c r="N133" s="42"/>
      <c r="O133" s="42"/>
      <c r="P133" s="42"/>
      <c r="Q133" s="42"/>
      <c r="R133" s="42"/>
      <c r="S133" s="28"/>
    </row>
    <row r="134" spans="1:19" x14ac:dyDescent="0.2">
      <c r="A134" s="29">
        <v>127</v>
      </c>
      <c r="B134" s="7" t="s">
        <v>9</v>
      </c>
      <c r="C134" s="7">
        <f t="shared" si="11"/>
        <v>3268.9</v>
      </c>
      <c r="D134" s="7">
        <v>3268.9</v>
      </c>
      <c r="E134" s="7">
        <f t="shared" si="7"/>
        <v>3012.9</v>
      </c>
      <c r="F134" s="7">
        <f>SUM(H134,K134)</f>
        <v>256</v>
      </c>
      <c r="G134" s="88">
        <f t="shared" si="8"/>
        <v>7.8313805867417168</v>
      </c>
      <c r="H134" s="7">
        <v>256</v>
      </c>
      <c r="I134" s="7"/>
      <c r="J134" s="7"/>
      <c r="K134" s="7"/>
      <c r="L134" s="7">
        <v>4</v>
      </c>
      <c r="M134" s="42"/>
      <c r="N134" s="42"/>
      <c r="O134" s="42"/>
      <c r="P134" s="42"/>
      <c r="Q134" s="42"/>
      <c r="R134" s="42"/>
      <c r="S134" s="28"/>
    </row>
    <row r="135" spans="1:19" x14ac:dyDescent="0.2">
      <c r="A135" s="29">
        <v>128</v>
      </c>
      <c r="B135" s="7" t="s">
        <v>10</v>
      </c>
      <c r="C135" s="7">
        <f t="shared" si="11"/>
        <v>1722.6000000000001</v>
      </c>
      <c r="D135" s="7">
        <v>1568.4</v>
      </c>
      <c r="E135" s="7">
        <f t="shared" si="7"/>
        <v>1339.7</v>
      </c>
      <c r="F135" s="7">
        <f>SUM(H135,K135)</f>
        <v>228.7</v>
      </c>
      <c r="G135" s="88">
        <f t="shared" si="8"/>
        <v>13.276442586787413</v>
      </c>
      <c r="H135" s="7">
        <v>228.7</v>
      </c>
      <c r="I135" s="7"/>
      <c r="J135" s="7">
        <v>154.19999999999999</v>
      </c>
      <c r="K135" s="7"/>
      <c r="L135" s="7">
        <v>4</v>
      </c>
      <c r="M135" s="42"/>
      <c r="N135" s="42"/>
      <c r="O135" s="42"/>
      <c r="P135" s="42"/>
      <c r="Q135" s="42"/>
      <c r="R135" s="42"/>
      <c r="S135" s="28"/>
    </row>
    <row r="136" spans="1:19" x14ac:dyDescent="0.2">
      <c r="A136" s="29">
        <v>129</v>
      </c>
      <c r="B136" s="7" t="s">
        <v>11</v>
      </c>
      <c r="C136" s="7">
        <f t="shared" si="11"/>
        <v>3496</v>
      </c>
      <c r="D136" s="7">
        <v>3252.2</v>
      </c>
      <c r="E136" s="7">
        <f t="shared" ref="E136:E199" si="13">C136-H136-J136</f>
        <v>2905.1</v>
      </c>
      <c r="F136" s="7">
        <v>347.1</v>
      </c>
      <c r="G136" s="88">
        <f t="shared" ref="G136:G199" si="14">F136/C136*100</f>
        <v>9.9284897025171617</v>
      </c>
      <c r="H136" s="7">
        <v>347.1</v>
      </c>
      <c r="I136" s="7"/>
      <c r="J136" s="7">
        <v>243.8</v>
      </c>
      <c r="K136" s="7">
        <v>124.9</v>
      </c>
      <c r="L136" s="7">
        <v>4</v>
      </c>
      <c r="M136" s="42"/>
      <c r="N136" s="42"/>
      <c r="O136" s="42"/>
      <c r="P136" s="42"/>
      <c r="Q136" s="42"/>
      <c r="R136" s="42"/>
      <c r="S136" s="28"/>
    </row>
    <row r="137" spans="1:19" x14ac:dyDescent="0.2">
      <c r="A137" s="29">
        <v>130</v>
      </c>
      <c r="B137" s="7" t="s">
        <v>12</v>
      </c>
      <c r="C137" s="7">
        <f t="shared" si="11"/>
        <v>1697.6000000000001</v>
      </c>
      <c r="D137" s="7">
        <v>1594.7</v>
      </c>
      <c r="E137" s="7">
        <f t="shared" si="13"/>
        <v>1257</v>
      </c>
      <c r="F137" s="7">
        <v>337.7</v>
      </c>
      <c r="G137" s="88">
        <f t="shared" si="14"/>
        <v>19.892789820923653</v>
      </c>
      <c r="H137" s="7">
        <v>337.7</v>
      </c>
      <c r="I137" s="7"/>
      <c r="J137" s="7">
        <v>102.9</v>
      </c>
      <c r="K137" s="7">
        <v>102.9</v>
      </c>
      <c r="L137" s="7">
        <v>4</v>
      </c>
      <c r="M137" s="42"/>
      <c r="N137" s="42"/>
      <c r="O137" s="42"/>
      <c r="P137" s="42"/>
      <c r="Q137" s="42"/>
      <c r="R137" s="42"/>
      <c r="S137" s="28"/>
    </row>
    <row r="138" spans="1:19" x14ac:dyDescent="0.2">
      <c r="A138" s="29">
        <v>131</v>
      </c>
      <c r="B138" s="7" t="s">
        <v>103</v>
      </c>
      <c r="C138" s="7">
        <f t="shared" si="11"/>
        <v>690.4</v>
      </c>
      <c r="D138" s="7">
        <v>690.4</v>
      </c>
      <c r="E138" s="7">
        <f t="shared" si="13"/>
        <v>574.29999999999995</v>
      </c>
      <c r="F138" s="7">
        <f t="shared" ref="F138:F144" si="15">SUM(H138,K138)</f>
        <v>116.1</v>
      </c>
      <c r="G138" s="88">
        <f t="shared" si="14"/>
        <v>16.816338354577056</v>
      </c>
      <c r="H138" s="7">
        <v>116.1</v>
      </c>
      <c r="I138" s="7"/>
      <c r="J138" s="7"/>
      <c r="K138" s="7"/>
      <c r="L138" s="7">
        <v>5</v>
      </c>
      <c r="M138" s="42"/>
      <c r="N138" s="42"/>
      <c r="O138" s="42"/>
      <c r="P138" s="42"/>
      <c r="Q138" s="42"/>
      <c r="R138" s="42"/>
      <c r="S138" s="28"/>
    </row>
    <row r="139" spans="1:19" x14ac:dyDescent="0.2">
      <c r="A139" s="29">
        <v>132</v>
      </c>
      <c r="B139" s="7" t="s">
        <v>104</v>
      </c>
      <c r="C139" s="7">
        <f t="shared" si="11"/>
        <v>681.2</v>
      </c>
      <c r="D139" s="7">
        <f>681.2+J139</f>
        <v>681.2</v>
      </c>
      <c r="E139" s="7">
        <f t="shared" si="13"/>
        <v>525.90000000000009</v>
      </c>
      <c r="F139" s="7">
        <f t="shared" si="15"/>
        <v>155.30000000000001</v>
      </c>
      <c r="G139" s="88">
        <f t="shared" si="14"/>
        <v>22.798003523194364</v>
      </c>
      <c r="H139" s="7">
        <v>155.30000000000001</v>
      </c>
      <c r="I139" s="7"/>
      <c r="J139" s="7"/>
      <c r="K139" s="7"/>
      <c r="L139" s="7">
        <v>5</v>
      </c>
      <c r="M139" s="42"/>
      <c r="N139" s="42"/>
      <c r="O139" s="42"/>
      <c r="P139" s="42"/>
      <c r="Q139" s="42"/>
      <c r="R139" s="42"/>
      <c r="S139" s="28"/>
    </row>
    <row r="140" spans="1:19" x14ac:dyDescent="0.2">
      <c r="A140" s="29">
        <v>133</v>
      </c>
      <c r="B140" s="7" t="s">
        <v>96</v>
      </c>
      <c r="C140" s="7">
        <f t="shared" si="11"/>
        <v>134.1</v>
      </c>
      <c r="D140" s="7">
        <v>134.1</v>
      </c>
      <c r="E140" s="7">
        <f t="shared" si="13"/>
        <v>99.399999999999991</v>
      </c>
      <c r="F140" s="7">
        <f t="shared" si="15"/>
        <v>34.700000000000003</v>
      </c>
      <c r="G140" s="88">
        <f t="shared" si="14"/>
        <v>25.876211782252057</v>
      </c>
      <c r="H140" s="7">
        <v>34.700000000000003</v>
      </c>
      <c r="I140" s="7"/>
      <c r="J140" s="7"/>
      <c r="K140" s="7"/>
      <c r="L140" s="7">
        <v>5</v>
      </c>
      <c r="M140" s="42"/>
      <c r="N140" s="42"/>
      <c r="O140" s="42"/>
      <c r="P140" s="42"/>
      <c r="Q140" s="42"/>
      <c r="R140" s="42"/>
      <c r="S140" s="28"/>
    </row>
    <row r="141" spans="1:19" x14ac:dyDescent="0.2">
      <c r="A141" s="29">
        <v>134</v>
      </c>
      <c r="B141" s="7" t="s">
        <v>95</v>
      </c>
      <c r="C141" s="7">
        <f t="shared" si="11"/>
        <v>120.8</v>
      </c>
      <c r="D141" s="7">
        <v>120.8</v>
      </c>
      <c r="E141" s="7">
        <f t="shared" si="13"/>
        <v>120.8</v>
      </c>
      <c r="F141" s="7">
        <f t="shared" si="15"/>
        <v>0</v>
      </c>
      <c r="G141" s="88">
        <f t="shared" si="14"/>
        <v>0</v>
      </c>
      <c r="H141" s="7"/>
      <c r="I141" s="7"/>
      <c r="J141" s="7"/>
      <c r="K141" s="7"/>
      <c r="L141" s="7">
        <v>5</v>
      </c>
      <c r="M141" s="42"/>
      <c r="N141" s="42"/>
      <c r="O141" s="42"/>
      <c r="P141" s="42"/>
      <c r="Q141" s="42"/>
      <c r="R141" s="42"/>
      <c r="S141" s="28"/>
    </row>
    <row r="142" spans="1:19" x14ac:dyDescent="0.2">
      <c r="A142" s="29">
        <v>135</v>
      </c>
      <c r="B142" s="7" t="s">
        <v>17</v>
      </c>
      <c r="C142" s="7">
        <f t="shared" si="11"/>
        <v>299.39999999999998</v>
      </c>
      <c r="D142" s="7">
        <v>299.39999999999998</v>
      </c>
      <c r="E142" s="7">
        <f t="shared" si="13"/>
        <v>225.09999999999997</v>
      </c>
      <c r="F142" s="7">
        <f t="shared" si="15"/>
        <v>74.3</v>
      </c>
      <c r="G142" s="88">
        <f t="shared" si="14"/>
        <v>24.81629926519706</v>
      </c>
      <c r="H142" s="7">
        <v>74.3</v>
      </c>
      <c r="I142" s="7"/>
      <c r="J142" s="7"/>
      <c r="K142" s="7"/>
      <c r="L142" s="7">
        <v>5</v>
      </c>
      <c r="M142" s="42"/>
      <c r="N142" s="42"/>
      <c r="O142" s="42"/>
      <c r="P142" s="42"/>
      <c r="Q142" s="42"/>
      <c r="R142" s="42"/>
      <c r="S142" s="28"/>
    </row>
    <row r="143" spans="1:19" x14ac:dyDescent="0.2">
      <c r="A143" s="29">
        <v>136</v>
      </c>
      <c r="B143" s="7" t="s">
        <v>13</v>
      </c>
      <c r="C143" s="7">
        <f t="shared" ref="C143:C162" si="16">SUM(D143,J143)</f>
        <v>1975.9</v>
      </c>
      <c r="D143" s="7">
        <v>1975.9</v>
      </c>
      <c r="E143" s="7">
        <f t="shared" si="13"/>
        <v>1860.1000000000001</v>
      </c>
      <c r="F143" s="7">
        <f t="shared" si="15"/>
        <v>115.8</v>
      </c>
      <c r="G143" s="88">
        <f t="shared" si="14"/>
        <v>5.8606204767447743</v>
      </c>
      <c r="H143" s="7">
        <v>115.8</v>
      </c>
      <c r="I143" s="7"/>
      <c r="J143" s="7"/>
      <c r="K143" s="7"/>
      <c r="L143" s="7">
        <v>2</v>
      </c>
      <c r="M143" s="42"/>
      <c r="N143" s="42"/>
      <c r="O143" s="42"/>
      <c r="P143" s="42"/>
      <c r="Q143" s="42"/>
      <c r="R143" s="42"/>
      <c r="S143" s="28"/>
    </row>
    <row r="144" spans="1:19" x14ac:dyDescent="0.2">
      <c r="A144" s="29">
        <v>137</v>
      </c>
      <c r="B144" s="7" t="s">
        <v>18</v>
      </c>
      <c r="C144" s="7">
        <f t="shared" si="16"/>
        <v>277.3</v>
      </c>
      <c r="D144" s="7">
        <v>277.3</v>
      </c>
      <c r="E144" s="7">
        <f t="shared" si="13"/>
        <v>245.5</v>
      </c>
      <c r="F144" s="7">
        <f t="shared" si="15"/>
        <v>31.8</v>
      </c>
      <c r="G144" s="88">
        <f t="shared" si="14"/>
        <v>11.46772448611612</v>
      </c>
      <c r="H144" s="7">
        <v>31.8</v>
      </c>
      <c r="I144" s="7"/>
      <c r="J144" s="7"/>
      <c r="K144" s="7"/>
      <c r="L144" s="7">
        <v>5</v>
      </c>
      <c r="M144" s="42"/>
      <c r="N144" s="42"/>
      <c r="O144" s="42"/>
      <c r="P144" s="42"/>
      <c r="Q144" s="42"/>
      <c r="R144" s="42"/>
      <c r="S144" s="28"/>
    </row>
    <row r="145" spans="1:19" ht="13.5" customHeight="1" x14ac:dyDescent="0.2">
      <c r="A145" s="29">
        <v>138</v>
      </c>
      <c r="B145" s="7" t="s">
        <v>14</v>
      </c>
      <c r="C145" s="7">
        <f t="shared" si="16"/>
        <v>2161</v>
      </c>
      <c r="D145" s="7">
        <v>1936.5</v>
      </c>
      <c r="E145" s="7">
        <f t="shared" si="13"/>
        <v>1658.3</v>
      </c>
      <c r="F145" s="7">
        <v>278.2</v>
      </c>
      <c r="G145" s="88">
        <f t="shared" si="14"/>
        <v>12.873669597408608</v>
      </c>
      <c r="H145" s="7">
        <v>278.2</v>
      </c>
      <c r="I145" s="7"/>
      <c r="J145" s="7">
        <v>224.5</v>
      </c>
      <c r="K145" s="7">
        <v>224.5</v>
      </c>
      <c r="L145" s="7">
        <v>2</v>
      </c>
      <c r="M145" s="102">
        <v>40579</v>
      </c>
      <c r="N145" s="42"/>
      <c r="O145" s="42"/>
      <c r="P145" s="42"/>
      <c r="Q145" s="42" t="s">
        <v>812</v>
      </c>
      <c r="R145" s="42" t="s">
        <v>813</v>
      </c>
      <c r="S145" s="28"/>
    </row>
    <row r="146" spans="1:19" x14ac:dyDescent="0.2">
      <c r="A146" s="29">
        <v>139</v>
      </c>
      <c r="B146" s="7" t="s">
        <v>15</v>
      </c>
      <c r="C146" s="7">
        <f t="shared" si="16"/>
        <v>1976.4</v>
      </c>
      <c r="D146" s="7">
        <v>1976.4</v>
      </c>
      <c r="E146" s="7">
        <f t="shared" si="13"/>
        <v>1763</v>
      </c>
      <c r="F146" s="7">
        <v>182.4</v>
      </c>
      <c r="G146" s="88">
        <f t="shared" si="14"/>
        <v>9.2289010321797207</v>
      </c>
      <c r="H146" s="7">
        <v>213.4</v>
      </c>
      <c r="I146" s="7"/>
      <c r="J146" s="7"/>
      <c r="K146" s="7"/>
      <c r="L146" s="7">
        <v>2</v>
      </c>
      <c r="M146" s="42"/>
      <c r="N146" s="42"/>
      <c r="O146" s="42"/>
      <c r="P146" s="42"/>
      <c r="Q146" s="42"/>
      <c r="R146" s="42"/>
      <c r="S146" s="28"/>
    </row>
    <row r="147" spans="1:19" x14ac:dyDescent="0.2">
      <c r="A147" s="29">
        <v>140</v>
      </c>
      <c r="B147" s="7" t="s">
        <v>98</v>
      </c>
      <c r="C147" s="7">
        <f t="shared" si="16"/>
        <v>148.9</v>
      </c>
      <c r="D147" s="7">
        <v>148.9</v>
      </c>
      <c r="E147" s="7">
        <f t="shared" si="13"/>
        <v>63.900000000000006</v>
      </c>
      <c r="F147" s="7">
        <f t="shared" ref="F147:F163" si="17">SUM(H147,K147)</f>
        <v>85</v>
      </c>
      <c r="G147" s="88">
        <f t="shared" si="14"/>
        <v>57.085292142377433</v>
      </c>
      <c r="H147" s="7">
        <v>85</v>
      </c>
      <c r="I147" s="7"/>
      <c r="J147" s="7"/>
      <c r="K147" s="7"/>
      <c r="L147" s="7">
        <v>5</v>
      </c>
      <c r="M147" s="42"/>
      <c r="N147" s="42"/>
      <c r="O147" s="42"/>
      <c r="P147" s="42"/>
      <c r="Q147" s="42"/>
      <c r="R147" s="42"/>
      <c r="S147" s="28"/>
    </row>
    <row r="148" spans="1:19" x14ac:dyDescent="0.2">
      <c r="A148" s="29">
        <v>141</v>
      </c>
      <c r="B148" s="7" t="s">
        <v>16</v>
      </c>
      <c r="C148" s="7">
        <f t="shared" si="16"/>
        <v>1985.3</v>
      </c>
      <c r="D148" s="7">
        <v>1985.3</v>
      </c>
      <c r="E148" s="7">
        <f t="shared" si="13"/>
        <v>1731.1</v>
      </c>
      <c r="F148" s="7">
        <f t="shared" si="17"/>
        <v>254.2</v>
      </c>
      <c r="G148" s="88">
        <f t="shared" si="14"/>
        <v>12.804110210043824</v>
      </c>
      <c r="H148" s="7">
        <v>254.2</v>
      </c>
      <c r="I148" s="7"/>
      <c r="J148" s="7"/>
      <c r="K148" s="7"/>
      <c r="L148" s="7">
        <v>2</v>
      </c>
      <c r="M148" s="42"/>
      <c r="N148" s="42"/>
      <c r="O148" s="42"/>
      <c r="P148" s="42"/>
      <c r="Q148" s="42"/>
      <c r="R148" s="42"/>
      <c r="S148" s="28"/>
    </row>
    <row r="149" spans="1:19" x14ac:dyDescent="0.2">
      <c r="A149" s="29">
        <v>142</v>
      </c>
      <c r="B149" s="7" t="s">
        <v>97</v>
      </c>
      <c r="C149" s="7">
        <f t="shared" si="16"/>
        <v>132.1</v>
      </c>
      <c r="D149" s="7">
        <v>132.1</v>
      </c>
      <c r="E149" s="7">
        <f t="shared" si="13"/>
        <v>79.699999999999989</v>
      </c>
      <c r="F149" s="7">
        <f t="shared" si="17"/>
        <v>52.4</v>
      </c>
      <c r="G149" s="88">
        <f t="shared" si="14"/>
        <v>39.666919000756998</v>
      </c>
      <c r="H149" s="7">
        <v>52.4</v>
      </c>
      <c r="I149" s="7"/>
      <c r="J149" s="7"/>
      <c r="K149" s="7"/>
      <c r="L149" s="7">
        <v>5</v>
      </c>
      <c r="M149" s="42"/>
      <c r="N149" s="42"/>
      <c r="O149" s="42"/>
      <c r="P149" s="42"/>
      <c r="Q149" s="42"/>
      <c r="R149" s="42"/>
      <c r="S149" s="28"/>
    </row>
    <row r="150" spans="1:19" x14ac:dyDescent="0.2">
      <c r="A150" s="29">
        <v>143</v>
      </c>
      <c r="B150" s="7" t="s">
        <v>374</v>
      </c>
      <c r="C150" s="7">
        <f t="shared" si="16"/>
        <v>274.5</v>
      </c>
      <c r="D150" s="7">
        <v>274.5</v>
      </c>
      <c r="E150" s="7">
        <f t="shared" si="13"/>
        <v>198.9</v>
      </c>
      <c r="F150" s="7">
        <f t="shared" si="17"/>
        <v>75.599999999999994</v>
      </c>
      <c r="G150" s="88">
        <f t="shared" si="14"/>
        <v>27.540983606557372</v>
      </c>
      <c r="H150" s="7">
        <v>75.599999999999994</v>
      </c>
      <c r="I150" s="7"/>
      <c r="J150" s="7"/>
      <c r="K150" s="7"/>
      <c r="L150" s="7">
        <v>4</v>
      </c>
      <c r="M150" s="42"/>
      <c r="N150" s="42"/>
      <c r="O150" s="42"/>
      <c r="P150" s="42"/>
      <c r="Q150" s="42"/>
      <c r="R150" s="42"/>
      <c r="S150" s="28"/>
    </row>
    <row r="151" spans="1:19" x14ac:dyDescent="0.2">
      <c r="A151" s="29">
        <v>144</v>
      </c>
      <c r="B151" s="7" t="s">
        <v>375</v>
      </c>
      <c r="C151" s="7">
        <f t="shared" si="16"/>
        <v>264.8</v>
      </c>
      <c r="D151" s="7">
        <v>264.8</v>
      </c>
      <c r="E151" s="7">
        <f t="shared" si="13"/>
        <v>234.10000000000002</v>
      </c>
      <c r="F151" s="7">
        <f t="shared" si="17"/>
        <v>30.7</v>
      </c>
      <c r="G151" s="88">
        <f t="shared" si="14"/>
        <v>11.593655589123866</v>
      </c>
      <c r="H151" s="7">
        <v>30.7</v>
      </c>
      <c r="I151" s="7"/>
      <c r="J151" s="7"/>
      <c r="K151" s="7"/>
      <c r="L151" s="7">
        <v>4</v>
      </c>
      <c r="M151" s="42"/>
      <c r="N151" s="42"/>
      <c r="O151" s="42"/>
      <c r="P151" s="42"/>
      <c r="Q151" s="42"/>
      <c r="R151" s="42"/>
      <c r="S151" s="28"/>
    </row>
    <row r="152" spans="1:19" x14ac:dyDescent="0.2">
      <c r="A152" s="29">
        <v>145</v>
      </c>
      <c r="B152" s="7" t="s">
        <v>376</v>
      </c>
      <c r="C152" s="7">
        <f t="shared" si="16"/>
        <v>392.3</v>
      </c>
      <c r="D152" s="7">
        <v>392.3</v>
      </c>
      <c r="E152" s="7">
        <f t="shared" si="13"/>
        <v>363.7</v>
      </c>
      <c r="F152" s="7">
        <f t="shared" si="17"/>
        <v>28.6</v>
      </c>
      <c r="G152" s="88">
        <f t="shared" si="14"/>
        <v>7.2903390262554169</v>
      </c>
      <c r="H152" s="7">
        <v>28.6</v>
      </c>
      <c r="I152" s="7"/>
      <c r="J152" s="7"/>
      <c r="K152" s="7"/>
      <c r="L152" s="7">
        <v>4</v>
      </c>
      <c r="M152" s="42"/>
      <c r="N152" s="42"/>
      <c r="O152" s="42"/>
      <c r="P152" s="42"/>
      <c r="Q152" s="42"/>
      <c r="R152" s="42"/>
      <c r="S152" s="28"/>
    </row>
    <row r="153" spans="1:19" x14ac:dyDescent="0.2">
      <c r="A153" s="29">
        <v>146</v>
      </c>
      <c r="B153" s="7" t="s">
        <v>377</v>
      </c>
      <c r="C153" s="7">
        <f t="shared" si="16"/>
        <v>274</v>
      </c>
      <c r="D153" s="7">
        <v>274</v>
      </c>
      <c r="E153" s="7">
        <f t="shared" si="13"/>
        <v>205.2</v>
      </c>
      <c r="F153" s="7">
        <f t="shared" si="17"/>
        <v>68.8</v>
      </c>
      <c r="G153" s="88">
        <f t="shared" si="14"/>
        <v>25.10948905109489</v>
      </c>
      <c r="H153" s="7">
        <v>68.8</v>
      </c>
      <c r="I153" s="7"/>
      <c r="J153" s="7"/>
      <c r="K153" s="7"/>
      <c r="L153" s="7">
        <v>4</v>
      </c>
      <c r="M153" s="42"/>
      <c r="N153" s="42"/>
      <c r="O153" s="42"/>
      <c r="P153" s="42"/>
      <c r="Q153" s="42"/>
      <c r="R153" s="42"/>
      <c r="S153" s="28"/>
    </row>
    <row r="154" spans="1:19" x14ac:dyDescent="0.2">
      <c r="A154" s="29">
        <v>147</v>
      </c>
      <c r="B154" s="7" t="s">
        <v>378</v>
      </c>
      <c r="C154" s="7">
        <f t="shared" si="16"/>
        <v>388.6</v>
      </c>
      <c r="D154" s="7">
        <v>388.6</v>
      </c>
      <c r="E154" s="7">
        <f t="shared" si="13"/>
        <v>388.6</v>
      </c>
      <c r="F154" s="7">
        <f t="shared" si="17"/>
        <v>0</v>
      </c>
      <c r="G154" s="88">
        <f t="shared" si="14"/>
        <v>0</v>
      </c>
      <c r="H154" s="7">
        <v>0</v>
      </c>
      <c r="I154" s="7"/>
      <c r="J154" s="7"/>
      <c r="K154" s="7"/>
      <c r="L154" s="7">
        <v>4</v>
      </c>
      <c r="M154" s="42"/>
      <c r="N154" s="42"/>
      <c r="O154" s="42"/>
      <c r="P154" s="42"/>
      <c r="Q154" s="42"/>
      <c r="R154" s="42"/>
      <c r="S154" s="28"/>
    </row>
    <row r="155" spans="1:19" x14ac:dyDescent="0.2">
      <c r="A155" s="29">
        <v>148</v>
      </c>
      <c r="B155" s="7" t="s">
        <v>379</v>
      </c>
      <c r="C155" s="7">
        <f t="shared" si="16"/>
        <v>270.60000000000002</v>
      </c>
      <c r="D155" s="7">
        <v>270.60000000000002</v>
      </c>
      <c r="E155" s="7">
        <f t="shared" si="13"/>
        <v>203.40000000000003</v>
      </c>
      <c r="F155" s="7">
        <f t="shared" si="17"/>
        <v>67.2</v>
      </c>
      <c r="G155" s="88">
        <f t="shared" si="14"/>
        <v>24.833702882483369</v>
      </c>
      <c r="H155" s="7">
        <v>67.2</v>
      </c>
      <c r="I155" s="7"/>
      <c r="J155" s="7"/>
      <c r="K155" s="7"/>
      <c r="L155" s="7">
        <v>5</v>
      </c>
      <c r="M155" s="42"/>
      <c r="N155" s="42"/>
      <c r="O155" s="42"/>
      <c r="P155" s="42"/>
      <c r="Q155" s="42"/>
      <c r="R155" s="42"/>
      <c r="S155" s="28"/>
    </row>
    <row r="156" spans="1:19" x14ac:dyDescent="0.2">
      <c r="A156" s="29">
        <v>149</v>
      </c>
      <c r="B156" s="7" t="s">
        <v>366</v>
      </c>
      <c r="C156" s="7">
        <f t="shared" si="16"/>
        <v>546.29999999999995</v>
      </c>
      <c r="D156" s="7">
        <v>546.29999999999995</v>
      </c>
      <c r="E156" s="7">
        <f t="shared" si="13"/>
        <v>516.19999999999993</v>
      </c>
      <c r="F156" s="7">
        <f t="shared" si="17"/>
        <v>30.1</v>
      </c>
      <c r="G156" s="88">
        <f t="shared" si="14"/>
        <v>5.5097931539447202</v>
      </c>
      <c r="H156" s="7">
        <v>30.1</v>
      </c>
      <c r="I156" s="7"/>
      <c r="J156" s="7"/>
      <c r="K156" s="7"/>
      <c r="L156" s="7">
        <v>4</v>
      </c>
      <c r="M156" s="42"/>
      <c r="N156" s="42"/>
      <c r="O156" s="42"/>
      <c r="P156" s="42"/>
      <c r="Q156" s="42"/>
      <c r="R156" s="42"/>
      <c r="S156" s="28"/>
    </row>
    <row r="157" spans="1:19" x14ac:dyDescent="0.2">
      <c r="A157" s="29">
        <v>150</v>
      </c>
      <c r="B157" s="7" t="s">
        <v>367</v>
      </c>
      <c r="C157" s="7">
        <f t="shared" si="16"/>
        <v>277.3</v>
      </c>
      <c r="D157" s="7">
        <v>277.3</v>
      </c>
      <c r="E157" s="7">
        <f t="shared" si="13"/>
        <v>245.60000000000002</v>
      </c>
      <c r="F157" s="7">
        <f t="shared" si="17"/>
        <v>31.7</v>
      </c>
      <c r="G157" s="88">
        <f t="shared" si="14"/>
        <v>11.431662459430219</v>
      </c>
      <c r="H157" s="7">
        <v>31.7</v>
      </c>
      <c r="I157" s="7"/>
      <c r="J157" s="7"/>
      <c r="K157" s="7"/>
      <c r="L157" s="7">
        <v>4</v>
      </c>
      <c r="M157" s="42"/>
      <c r="N157" s="42"/>
      <c r="O157" s="42"/>
      <c r="P157" s="42"/>
      <c r="Q157" s="42"/>
      <c r="R157" s="42"/>
      <c r="S157" s="28"/>
    </row>
    <row r="158" spans="1:19" x14ac:dyDescent="0.2">
      <c r="A158" s="29">
        <v>151</v>
      </c>
      <c r="B158" s="7" t="s">
        <v>368</v>
      </c>
      <c r="C158" s="7">
        <f t="shared" si="16"/>
        <v>819.6</v>
      </c>
      <c r="D158" s="7">
        <v>819.6</v>
      </c>
      <c r="E158" s="7">
        <f t="shared" si="13"/>
        <v>678.1</v>
      </c>
      <c r="F158" s="7">
        <f t="shared" si="17"/>
        <v>141.5</v>
      </c>
      <c r="G158" s="88">
        <f t="shared" si="14"/>
        <v>17.264519277696436</v>
      </c>
      <c r="H158" s="7">
        <v>141.5</v>
      </c>
      <c r="I158" s="7"/>
      <c r="J158" s="7"/>
      <c r="K158" s="7"/>
      <c r="L158" s="7">
        <v>4</v>
      </c>
      <c r="M158" s="42"/>
      <c r="N158" s="42"/>
      <c r="O158" s="42"/>
      <c r="P158" s="42"/>
      <c r="Q158" s="42"/>
      <c r="R158" s="42"/>
      <c r="S158" s="28"/>
    </row>
    <row r="159" spans="1:19" x14ac:dyDescent="0.2">
      <c r="A159" s="29">
        <v>152</v>
      </c>
      <c r="B159" s="7" t="s">
        <v>369</v>
      </c>
      <c r="C159" s="7">
        <f t="shared" si="16"/>
        <v>531.29999999999995</v>
      </c>
      <c r="D159" s="7">
        <v>531.29999999999995</v>
      </c>
      <c r="E159" s="7">
        <f t="shared" si="13"/>
        <v>393.69999999999993</v>
      </c>
      <c r="F159" s="7">
        <f t="shared" si="17"/>
        <v>137.6</v>
      </c>
      <c r="G159" s="88">
        <f t="shared" si="14"/>
        <v>25.898738942217204</v>
      </c>
      <c r="H159" s="7">
        <v>137.6</v>
      </c>
      <c r="I159" s="7"/>
      <c r="J159" s="7"/>
      <c r="K159" s="7"/>
      <c r="L159" s="7">
        <v>4</v>
      </c>
      <c r="M159" s="42"/>
      <c r="N159" s="42"/>
      <c r="O159" s="42"/>
      <c r="P159" s="42"/>
      <c r="Q159" s="42"/>
      <c r="R159" s="42"/>
      <c r="S159" s="28"/>
    </row>
    <row r="160" spans="1:19" x14ac:dyDescent="0.2">
      <c r="A160" s="29">
        <v>153</v>
      </c>
      <c r="B160" s="7" t="s">
        <v>370</v>
      </c>
      <c r="C160" s="7">
        <f t="shared" si="16"/>
        <v>532.6</v>
      </c>
      <c r="D160" s="7">
        <v>532.6</v>
      </c>
      <c r="E160" s="7">
        <f t="shared" si="13"/>
        <v>466.5</v>
      </c>
      <c r="F160" s="7">
        <f t="shared" si="17"/>
        <v>66.099999999999994</v>
      </c>
      <c r="G160" s="88">
        <f t="shared" si="14"/>
        <v>12.410814870446863</v>
      </c>
      <c r="H160" s="7">
        <v>66.099999999999994</v>
      </c>
      <c r="I160" s="7"/>
      <c r="J160" s="7"/>
      <c r="K160" s="7"/>
      <c r="L160" s="7">
        <v>4</v>
      </c>
      <c r="M160" s="42"/>
      <c r="N160" s="42"/>
      <c r="O160" s="42"/>
      <c r="P160" s="42"/>
      <c r="Q160" s="42"/>
      <c r="R160" s="42"/>
      <c r="S160" s="28"/>
    </row>
    <row r="161" spans="1:19" x14ac:dyDescent="0.2">
      <c r="A161" s="29">
        <v>154</v>
      </c>
      <c r="B161" s="7" t="s">
        <v>371</v>
      </c>
      <c r="C161" s="7">
        <f t="shared" si="16"/>
        <v>932.1</v>
      </c>
      <c r="D161" s="7">
        <v>932.1</v>
      </c>
      <c r="E161" s="7">
        <f t="shared" si="13"/>
        <v>751</v>
      </c>
      <c r="F161" s="7">
        <f t="shared" si="17"/>
        <v>181.1</v>
      </c>
      <c r="G161" s="88">
        <f t="shared" si="14"/>
        <v>19.429245789078422</v>
      </c>
      <c r="H161" s="7">
        <v>181.1</v>
      </c>
      <c r="I161" s="7"/>
      <c r="J161" s="7"/>
      <c r="K161" s="7"/>
      <c r="L161" s="7">
        <v>4</v>
      </c>
      <c r="M161" s="42"/>
      <c r="N161" s="42"/>
      <c r="O161" s="42"/>
      <c r="P161" s="42"/>
      <c r="Q161" s="42"/>
      <c r="R161" s="42"/>
      <c r="S161" s="28"/>
    </row>
    <row r="162" spans="1:19" x14ac:dyDescent="0.2">
      <c r="A162" s="29">
        <v>155</v>
      </c>
      <c r="B162" s="7" t="s">
        <v>372</v>
      </c>
      <c r="C162" s="7">
        <f t="shared" si="16"/>
        <v>562.5</v>
      </c>
      <c r="D162" s="7">
        <v>562.5</v>
      </c>
      <c r="E162" s="7">
        <f t="shared" si="13"/>
        <v>526.29999999999995</v>
      </c>
      <c r="F162" s="7">
        <f t="shared" si="17"/>
        <v>36.200000000000003</v>
      </c>
      <c r="G162" s="88">
        <f t="shared" si="14"/>
        <v>6.4355555555555553</v>
      </c>
      <c r="H162" s="7">
        <v>36.200000000000003</v>
      </c>
      <c r="I162" s="7"/>
      <c r="J162" s="7"/>
      <c r="K162" s="7"/>
      <c r="L162" s="7">
        <v>4</v>
      </c>
      <c r="M162" s="42"/>
      <c r="N162" s="42"/>
      <c r="O162" s="42"/>
      <c r="P162" s="42"/>
      <c r="Q162" s="42"/>
      <c r="R162" s="42"/>
      <c r="S162" s="28"/>
    </row>
    <row r="163" spans="1:19" x14ac:dyDescent="0.2">
      <c r="A163" s="29">
        <v>156</v>
      </c>
      <c r="B163" s="7" t="s">
        <v>373</v>
      </c>
      <c r="C163" s="7">
        <v>272</v>
      </c>
      <c r="D163" s="7">
        <v>272</v>
      </c>
      <c r="E163" s="7">
        <f t="shared" si="13"/>
        <v>209.4</v>
      </c>
      <c r="F163" s="7">
        <f t="shared" si="17"/>
        <v>62.6</v>
      </c>
      <c r="G163" s="88">
        <f t="shared" si="14"/>
        <v>23.014705882352942</v>
      </c>
      <c r="H163" s="7">
        <v>62.6</v>
      </c>
      <c r="I163" s="7"/>
      <c r="J163" s="7"/>
      <c r="K163" s="7"/>
      <c r="L163" s="7">
        <v>4</v>
      </c>
      <c r="M163" s="42"/>
      <c r="N163" s="42"/>
      <c r="O163" s="42"/>
      <c r="P163" s="42"/>
      <c r="Q163" s="42"/>
      <c r="R163" s="42"/>
      <c r="S163" s="28"/>
    </row>
    <row r="164" spans="1:19" ht="102" x14ac:dyDescent="0.2">
      <c r="A164" s="29">
        <v>157</v>
      </c>
      <c r="B164" s="7" t="s">
        <v>110</v>
      </c>
      <c r="C164" s="7">
        <f t="shared" ref="C164:C195" si="18">SUM(D164,J164)</f>
        <v>6921.8</v>
      </c>
      <c r="D164" s="7">
        <v>6103.5</v>
      </c>
      <c r="E164" s="7">
        <f t="shared" si="13"/>
        <v>5080.3999999999996</v>
      </c>
      <c r="F164" s="7">
        <v>1023.1</v>
      </c>
      <c r="G164" s="88">
        <f t="shared" si="14"/>
        <v>14.780837354445374</v>
      </c>
      <c r="H164" s="7">
        <v>1023.1</v>
      </c>
      <c r="I164" s="7"/>
      <c r="J164" s="7">
        <v>818.3</v>
      </c>
      <c r="K164" s="7">
        <v>546.70000000000005</v>
      </c>
      <c r="L164" s="7">
        <v>4</v>
      </c>
      <c r="M164" s="42"/>
      <c r="N164" s="42"/>
      <c r="O164" s="42"/>
      <c r="P164" s="42"/>
      <c r="Q164" s="42" t="s">
        <v>819</v>
      </c>
      <c r="R164" s="42"/>
      <c r="S164" s="28"/>
    </row>
    <row r="165" spans="1:19" ht="15" customHeight="1" x14ac:dyDescent="0.2">
      <c r="A165" s="29">
        <v>158</v>
      </c>
      <c r="B165" s="7" t="s">
        <v>111</v>
      </c>
      <c r="C165" s="7">
        <f t="shared" si="18"/>
        <v>3897.7000000000003</v>
      </c>
      <c r="D165" s="7">
        <v>3201.8</v>
      </c>
      <c r="E165" s="7">
        <f t="shared" si="13"/>
        <v>2535.8000000000002</v>
      </c>
      <c r="F165" s="7">
        <f>SUM(H165,K165)</f>
        <v>666</v>
      </c>
      <c r="G165" s="88">
        <f t="shared" si="14"/>
        <v>17.087000025656156</v>
      </c>
      <c r="H165" s="7">
        <v>666</v>
      </c>
      <c r="I165" s="7"/>
      <c r="J165" s="7">
        <v>695.9</v>
      </c>
      <c r="K165" s="7"/>
      <c r="L165" s="7">
        <v>4</v>
      </c>
      <c r="M165" s="102">
        <v>40579</v>
      </c>
      <c r="N165" s="42"/>
      <c r="O165" s="42"/>
      <c r="P165" s="42"/>
      <c r="Q165" s="42" t="s">
        <v>819</v>
      </c>
      <c r="R165" s="42" t="s">
        <v>813</v>
      </c>
      <c r="S165" s="28"/>
    </row>
    <row r="166" spans="1:19" ht="102" x14ac:dyDescent="0.2">
      <c r="A166" s="29">
        <v>159</v>
      </c>
      <c r="B166" s="7" t="s">
        <v>112</v>
      </c>
      <c r="C166" s="7">
        <f t="shared" si="18"/>
        <v>4180.8</v>
      </c>
      <c r="D166" s="7">
        <v>4180.8</v>
      </c>
      <c r="E166" s="7">
        <f t="shared" si="13"/>
        <v>4048.3</v>
      </c>
      <c r="F166" s="7">
        <f>SUM(H166,K166)</f>
        <v>132.5</v>
      </c>
      <c r="G166" s="88">
        <f t="shared" si="14"/>
        <v>3.169249904324531</v>
      </c>
      <c r="H166" s="7">
        <v>132.5</v>
      </c>
      <c r="I166" s="7"/>
      <c r="J166" s="7"/>
      <c r="K166" s="7"/>
      <c r="L166" s="7">
        <v>2</v>
      </c>
      <c r="M166" s="42"/>
      <c r="N166" s="42"/>
      <c r="O166" s="42"/>
      <c r="P166" s="42"/>
      <c r="Q166" s="42" t="s">
        <v>819</v>
      </c>
      <c r="R166" s="42"/>
      <c r="S166" s="28"/>
    </row>
    <row r="167" spans="1:19" ht="102" x14ac:dyDescent="0.2">
      <c r="A167" s="29">
        <v>160</v>
      </c>
      <c r="B167" s="7" t="s">
        <v>105</v>
      </c>
      <c r="C167" s="7">
        <f t="shared" si="18"/>
        <v>2122.1</v>
      </c>
      <c r="D167" s="7">
        <v>1473.7</v>
      </c>
      <c r="E167" s="7">
        <f t="shared" si="13"/>
        <v>1421.5</v>
      </c>
      <c r="F167" s="7">
        <v>52.2</v>
      </c>
      <c r="G167" s="88">
        <f t="shared" si="14"/>
        <v>2.4598275293341505</v>
      </c>
      <c r="H167" s="7">
        <v>52.2</v>
      </c>
      <c r="I167" s="7"/>
      <c r="J167" s="7">
        <v>648.4</v>
      </c>
      <c r="K167" s="7">
        <v>648.4</v>
      </c>
      <c r="L167" s="7">
        <v>4</v>
      </c>
      <c r="M167" s="42"/>
      <c r="N167" s="42"/>
      <c r="O167" s="42"/>
      <c r="P167" s="42"/>
      <c r="Q167" s="42" t="s">
        <v>819</v>
      </c>
      <c r="R167" s="42"/>
      <c r="S167" s="28"/>
    </row>
    <row r="168" spans="1:19" x14ac:dyDescent="0.2">
      <c r="A168" s="29">
        <v>161</v>
      </c>
      <c r="B168" s="7" t="s">
        <v>490</v>
      </c>
      <c r="C168" s="7">
        <f t="shared" si="18"/>
        <v>7708.4</v>
      </c>
      <c r="D168" s="7">
        <v>7708.4</v>
      </c>
      <c r="E168" s="7">
        <f t="shared" si="13"/>
        <v>5953.7</v>
      </c>
      <c r="F168" s="7">
        <f>SUM(H168,K168)</f>
        <v>1754.7</v>
      </c>
      <c r="G168" s="88">
        <f t="shared" si="14"/>
        <v>22.763478802345492</v>
      </c>
      <c r="H168" s="7">
        <v>1754.7</v>
      </c>
      <c r="I168" s="7"/>
      <c r="J168" s="7"/>
      <c r="K168" s="7"/>
      <c r="L168" s="7">
        <v>2</v>
      </c>
      <c r="M168" s="42"/>
      <c r="N168" s="42"/>
      <c r="O168" s="42"/>
      <c r="P168" s="42"/>
      <c r="Q168" s="42"/>
      <c r="R168" s="42"/>
      <c r="S168" s="28"/>
    </row>
    <row r="169" spans="1:19" x14ac:dyDescent="0.2">
      <c r="A169" s="29">
        <v>162</v>
      </c>
      <c r="B169" s="7" t="s">
        <v>491</v>
      </c>
      <c r="C169" s="7">
        <f t="shared" si="18"/>
        <v>3904</v>
      </c>
      <c r="D169" s="7">
        <v>3846.3</v>
      </c>
      <c r="E169" s="7">
        <f t="shared" si="13"/>
        <v>3175.5</v>
      </c>
      <c r="F169" s="7">
        <v>670.8</v>
      </c>
      <c r="G169" s="88">
        <f t="shared" si="14"/>
        <v>17.182377049180328</v>
      </c>
      <c r="H169" s="7">
        <v>670.8</v>
      </c>
      <c r="I169" s="7"/>
      <c r="J169" s="7">
        <v>57.7</v>
      </c>
      <c r="K169" s="7">
        <v>57.7</v>
      </c>
      <c r="L169" s="7">
        <v>2</v>
      </c>
      <c r="M169" s="42"/>
      <c r="N169" s="42"/>
      <c r="O169" s="42"/>
      <c r="P169" s="42"/>
      <c r="Q169" s="42"/>
      <c r="R169" s="42"/>
      <c r="S169" s="28"/>
    </row>
    <row r="170" spans="1:19" x14ac:dyDescent="0.2">
      <c r="A170" s="29">
        <v>163</v>
      </c>
      <c r="B170" s="7" t="s">
        <v>106</v>
      </c>
      <c r="C170" s="7">
        <f t="shared" si="18"/>
        <v>1838.8</v>
      </c>
      <c r="D170" s="7">
        <v>1838.8</v>
      </c>
      <c r="E170" s="7">
        <f t="shared" si="13"/>
        <v>1790</v>
      </c>
      <c r="F170" s="7">
        <f>SUM(H170,K170)</f>
        <v>48.8</v>
      </c>
      <c r="G170" s="88">
        <f t="shared" si="14"/>
        <v>2.6539047204698716</v>
      </c>
      <c r="H170" s="7">
        <v>48.8</v>
      </c>
      <c r="I170" s="7"/>
      <c r="J170" s="7"/>
      <c r="K170" s="7"/>
      <c r="L170" s="7">
        <v>2</v>
      </c>
      <c r="M170" s="42"/>
      <c r="N170" s="42"/>
      <c r="O170" s="42"/>
      <c r="P170" s="42"/>
      <c r="Q170" s="42"/>
      <c r="R170" s="42"/>
      <c r="S170" s="28"/>
    </row>
    <row r="171" spans="1:19" x14ac:dyDescent="0.2">
      <c r="A171" s="29">
        <v>164</v>
      </c>
      <c r="B171" s="7" t="s">
        <v>492</v>
      </c>
      <c r="C171" s="7">
        <f t="shared" si="18"/>
        <v>3878.2</v>
      </c>
      <c r="D171" s="7">
        <v>3878.2</v>
      </c>
      <c r="E171" s="7">
        <f t="shared" si="13"/>
        <v>3389.5</v>
      </c>
      <c r="F171" s="7">
        <f>SUM(H171,K171)</f>
        <v>488.7</v>
      </c>
      <c r="G171" s="88">
        <f t="shared" si="14"/>
        <v>12.60120674539735</v>
      </c>
      <c r="H171" s="7">
        <v>488.7</v>
      </c>
      <c r="I171" s="7"/>
      <c r="J171" s="7"/>
      <c r="K171" s="7"/>
      <c r="L171" s="7">
        <v>2</v>
      </c>
      <c r="M171" s="42"/>
      <c r="N171" s="42"/>
      <c r="O171" s="42"/>
      <c r="P171" s="42"/>
      <c r="Q171" s="42"/>
      <c r="R171" s="42"/>
      <c r="S171" s="28"/>
    </row>
    <row r="172" spans="1:19" x14ac:dyDescent="0.2">
      <c r="A172" s="29">
        <v>165</v>
      </c>
      <c r="B172" s="7" t="s">
        <v>493</v>
      </c>
      <c r="C172" s="7">
        <f t="shared" si="18"/>
        <v>3843</v>
      </c>
      <c r="D172" s="7">
        <v>3785.2</v>
      </c>
      <c r="E172" s="7">
        <f t="shared" si="13"/>
        <v>3312.7999999999997</v>
      </c>
      <c r="F172" s="7">
        <v>472.4</v>
      </c>
      <c r="G172" s="88">
        <f t="shared" si="14"/>
        <v>12.292479833463439</v>
      </c>
      <c r="H172" s="7">
        <v>472.4</v>
      </c>
      <c r="I172" s="7"/>
      <c r="J172" s="7">
        <v>57.8</v>
      </c>
      <c r="K172" s="7">
        <v>57.8</v>
      </c>
      <c r="L172" s="7">
        <v>2</v>
      </c>
      <c r="M172" s="42"/>
      <c r="N172" s="42"/>
      <c r="O172" s="42"/>
      <c r="P172" s="42"/>
      <c r="Q172" s="42"/>
      <c r="R172" s="42"/>
      <c r="S172" s="28"/>
    </row>
    <row r="173" spans="1:19" x14ac:dyDescent="0.2">
      <c r="A173" s="29">
        <v>166</v>
      </c>
      <c r="B173" s="7" t="s">
        <v>494</v>
      </c>
      <c r="C173" s="7">
        <f t="shared" si="18"/>
        <v>7363.4</v>
      </c>
      <c r="D173" s="7">
        <v>7363.4</v>
      </c>
      <c r="E173" s="7">
        <f t="shared" si="13"/>
        <v>6411.0999999999995</v>
      </c>
      <c r="F173" s="7">
        <f>SUM(H173,K173)</f>
        <v>952.3</v>
      </c>
      <c r="G173" s="88">
        <f t="shared" si="14"/>
        <v>12.932884265420865</v>
      </c>
      <c r="H173" s="7">
        <v>952.3</v>
      </c>
      <c r="I173" s="7"/>
      <c r="J173" s="7"/>
      <c r="K173" s="7"/>
      <c r="L173" s="7">
        <v>2</v>
      </c>
      <c r="M173" s="42"/>
      <c r="N173" s="42"/>
      <c r="O173" s="42"/>
      <c r="P173" s="42"/>
      <c r="Q173" s="42"/>
      <c r="R173" s="42"/>
      <c r="S173" s="28"/>
    </row>
    <row r="174" spans="1:19" x14ac:dyDescent="0.2">
      <c r="A174" s="29">
        <v>167</v>
      </c>
      <c r="B174" s="7" t="s">
        <v>495</v>
      </c>
      <c r="C174" s="7">
        <f t="shared" si="18"/>
        <v>7901</v>
      </c>
      <c r="D174" s="7">
        <v>7457.7</v>
      </c>
      <c r="E174" s="7">
        <f t="shared" si="13"/>
        <v>6205.9</v>
      </c>
      <c r="F174" s="7">
        <v>1251.8</v>
      </c>
      <c r="G174" s="88">
        <f t="shared" si="14"/>
        <v>15.84356410580939</v>
      </c>
      <c r="H174" s="7">
        <v>1251.8</v>
      </c>
      <c r="I174" s="7"/>
      <c r="J174" s="7">
        <v>443.3</v>
      </c>
      <c r="K174" s="7">
        <v>88.7</v>
      </c>
      <c r="L174" s="7">
        <v>2</v>
      </c>
      <c r="M174" s="42"/>
      <c r="N174" s="42"/>
      <c r="O174" s="42"/>
      <c r="P174" s="42"/>
      <c r="Q174" s="42"/>
      <c r="R174" s="42"/>
      <c r="S174" s="28"/>
    </row>
    <row r="175" spans="1:19" ht="13.5" customHeight="1" x14ac:dyDescent="0.2">
      <c r="A175" s="29">
        <v>168</v>
      </c>
      <c r="B175" s="7" t="s">
        <v>496</v>
      </c>
      <c r="C175" s="7">
        <f t="shared" si="18"/>
        <v>3841.2</v>
      </c>
      <c r="D175" s="7">
        <v>3841.2</v>
      </c>
      <c r="E175" s="7">
        <f t="shared" si="13"/>
        <v>3197.6</v>
      </c>
      <c r="F175" s="7">
        <f t="shared" ref="F175:F180" si="19">SUM(H175,K175)</f>
        <v>643.6</v>
      </c>
      <c r="G175" s="88">
        <f t="shared" si="14"/>
        <v>16.755180672706445</v>
      </c>
      <c r="H175" s="7">
        <v>643.6</v>
      </c>
      <c r="I175" s="7"/>
      <c r="J175" s="7"/>
      <c r="K175" s="7"/>
      <c r="L175" s="7">
        <v>2</v>
      </c>
      <c r="M175" s="102">
        <v>40579</v>
      </c>
      <c r="N175" s="42"/>
      <c r="O175" s="42"/>
      <c r="P175" s="42"/>
      <c r="Q175" s="42" t="s">
        <v>812</v>
      </c>
      <c r="R175" s="42" t="s">
        <v>813</v>
      </c>
      <c r="S175" s="28"/>
    </row>
    <row r="176" spans="1:19" x14ac:dyDescent="0.2">
      <c r="A176" s="29">
        <v>169</v>
      </c>
      <c r="B176" s="7" t="s">
        <v>497</v>
      </c>
      <c r="C176" s="7">
        <f t="shared" si="18"/>
        <v>7392.8</v>
      </c>
      <c r="D176" s="7">
        <v>7392.8</v>
      </c>
      <c r="E176" s="7">
        <f t="shared" si="13"/>
        <v>5990.7000000000007</v>
      </c>
      <c r="F176" s="7">
        <f t="shared" si="19"/>
        <v>1402.1</v>
      </c>
      <c r="G176" s="88">
        <f t="shared" si="14"/>
        <v>18.965750459906936</v>
      </c>
      <c r="H176" s="7">
        <v>1402.1</v>
      </c>
      <c r="I176" s="7"/>
      <c r="J176" s="7"/>
      <c r="K176" s="7"/>
      <c r="L176" s="7">
        <v>2</v>
      </c>
      <c r="M176" s="42"/>
      <c r="N176" s="42"/>
      <c r="O176" s="42"/>
      <c r="P176" s="42"/>
      <c r="Q176" s="42"/>
      <c r="R176" s="42"/>
      <c r="S176" s="28"/>
    </row>
    <row r="177" spans="1:19" ht="12.75" customHeight="1" x14ac:dyDescent="0.2">
      <c r="A177" s="29">
        <v>170</v>
      </c>
      <c r="B177" s="7" t="s">
        <v>193</v>
      </c>
      <c r="C177" s="7">
        <f t="shared" si="18"/>
        <v>3947.6</v>
      </c>
      <c r="D177" s="7">
        <v>3947.6</v>
      </c>
      <c r="E177" s="7">
        <f t="shared" si="13"/>
        <v>3080.8999999999996</v>
      </c>
      <c r="F177" s="7">
        <f t="shared" si="19"/>
        <v>866.7</v>
      </c>
      <c r="G177" s="88">
        <f t="shared" si="14"/>
        <v>21.955111966764619</v>
      </c>
      <c r="H177" s="7">
        <v>866.7</v>
      </c>
      <c r="I177" s="7"/>
      <c r="J177" s="7"/>
      <c r="K177" s="7"/>
      <c r="L177" s="7">
        <v>2</v>
      </c>
      <c r="M177" s="102">
        <v>40579</v>
      </c>
      <c r="N177" s="42"/>
      <c r="O177" s="42"/>
      <c r="P177" s="42"/>
      <c r="Q177" s="42" t="s">
        <v>818</v>
      </c>
      <c r="R177" s="42" t="s">
        <v>813</v>
      </c>
      <c r="S177" s="28"/>
    </row>
    <row r="178" spans="1:19" ht="16.5" customHeight="1" x14ac:dyDescent="0.2">
      <c r="A178" s="29">
        <v>171</v>
      </c>
      <c r="B178" s="7" t="s">
        <v>194</v>
      </c>
      <c r="C178" s="7">
        <f t="shared" si="18"/>
        <v>10963.7</v>
      </c>
      <c r="D178" s="7">
        <v>10963.7</v>
      </c>
      <c r="E178" s="7">
        <f t="shared" si="13"/>
        <v>9879.1</v>
      </c>
      <c r="F178" s="7">
        <f t="shared" si="19"/>
        <v>1084.5999999999999</v>
      </c>
      <c r="G178" s="88">
        <f t="shared" si="14"/>
        <v>9.8926457309120082</v>
      </c>
      <c r="H178" s="7">
        <v>1084.5999999999999</v>
      </c>
      <c r="I178" s="7"/>
      <c r="J178" s="7"/>
      <c r="K178" s="7"/>
      <c r="L178" s="7">
        <v>2</v>
      </c>
      <c r="M178" s="102">
        <v>40579</v>
      </c>
      <c r="N178" s="42"/>
      <c r="O178" s="42"/>
      <c r="P178" s="42"/>
      <c r="Q178" s="42" t="s">
        <v>818</v>
      </c>
      <c r="R178" s="42" t="s">
        <v>813</v>
      </c>
      <c r="S178" s="28"/>
    </row>
    <row r="179" spans="1:19" ht="14.25" customHeight="1" x14ac:dyDescent="0.2">
      <c r="A179" s="29">
        <v>172</v>
      </c>
      <c r="B179" s="7" t="s">
        <v>107</v>
      </c>
      <c r="C179" s="7">
        <f t="shared" si="18"/>
        <v>1839.9</v>
      </c>
      <c r="D179" s="7">
        <v>1839.9</v>
      </c>
      <c r="E179" s="7">
        <f t="shared" si="13"/>
        <v>1173.9000000000001</v>
      </c>
      <c r="F179" s="7">
        <f t="shared" si="19"/>
        <v>666</v>
      </c>
      <c r="G179" s="88">
        <f t="shared" si="14"/>
        <v>36.197619435838902</v>
      </c>
      <c r="H179" s="7">
        <v>666</v>
      </c>
      <c r="I179" s="7"/>
      <c r="J179" s="7"/>
      <c r="K179" s="7"/>
      <c r="L179" s="7">
        <v>2</v>
      </c>
      <c r="M179" s="102">
        <v>40579</v>
      </c>
      <c r="N179" s="42"/>
      <c r="O179" s="42"/>
      <c r="P179" s="42"/>
      <c r="Q179" s="42" t="s">
        <v>812</v>
      </c>
      <c r="R179" s="42" t="s">
        <v>813</v>
      </c>
      <c r="S179" s="28"/>
    </row>
    <row r="180" spans="1:19" x14ac:dyDescent="0.2">
      <c r="A180" s="29">
        <v>173</v>
      </c>
      <c r="B180" s="7" t="s">
        <v>732</v>
      </c>
      <c r="C180" s="7">
        <f t="shared" si="18"/>
        <v>387.9</v>
      </c>
      <c r="D180" s="34">
        <v>387.9</v>
      </c>
      <c r="E180" s="7">
        <f t="shared" si="13"/>
        <v>332.79999999999995</v>
      </c>
      <c r="F180" s="20">
        <f t="shared" si="19"/>
        <v>55.1</v>
      </c>
      <c r="G180" s="88">
        <f t="shared" si="14"/>
        <v>14.20469193091003</v>
      </c>
      <c r="H180" s="68">
        <v>55.1</v>
      </c>
      <c r="I180" s="20"/>
      <c r="J180" s="20"/>
      <c r="K180" s="20"/>
      <c r="L180" s="21">
        <v>4</v>
      </c>
      <c r="M180" s="42"/>
      <c r="N180" s="42"/>
      <c r="O180" s="42"/>
      <c r="P180" s="42"/>
      <c r="Q180" s="42"/>
      <c r="R180" s="42"/>
      <c r="S180" s="28"/>
    </row>
    <row r="181" spans="1:19" ht="15" customHeight="1" x14ac:dyDescent="0.2">
      <c r="A181" s="29">
        <v>174</v>
      </c>
      <c r="B181" s="7" t="s">
        <v>195</v>
      </c>
      <c r="C181" s="7">
        <f t="shared" si="18"/>
        <v>5665.8</v>
      </c>
      <c r="D181" s="7">
        <v>5665.8</v>
      </c>
      <c r="E181" s="7">
        <f t="shared" si="13"/>
        <v>4557.8999999999996</v>
      </c>
      <c r="F181" s="7">
        <v>1048.4000000000001</v>
      </c>
      <c r="G181" s="88">
        <f t="shared" si="14"/>
        <v>18.504006495111017</v>
      </c>
      <c r="H181" s="7">
        <v>1107.9000000000001</v>
      </c>
      <c r="I181" s="7"/>
      <c r="J181" s="7"/>
      <c r="K181" s="7"/>
      <c r="L181" s="7">
        <v>2</v>
      </c>
      <c r="M181" s="102">
        <v>40579</v>
      </c>
      <c r="N181" s="42"/>
      <c r="O181" s="42"/>
      <c r="P181" s="42"/>
      <c r="Q181" s="42" t="s">
        <v>818</v>
      </c>
      <c r="R181" s="42" t="s">
        <v>813</v>
      </c>
      <c r="S181" s="28"/>
    </row>
    <row r="182" spans="1:19" ht="14.25" customHeight="1" x14ac:dyDescent="0.2">
      <c r="A182" s="29">
        <v>175</v>
      </c>
      <c r="B182" s="7" t="s">
        <v>196</v>
      </c>
      <c r="C182" s="7">
        <f t="shared" si="18"/>
        <v>3823</v>
      </c>
      <c r="D182" s="7">
        <v>3823</v>
      </c>
      <c r="E182" s="7">
        <f t="shared" si="13"/>
        <v>3005.4</v>
      </c>
      <c r="F182" s="7">
        <v>834.1</v>
      </c>
      <c r="G182" s="88">
        <f t="shared" si="14"/>
        <v>21.817944023018573</v>
      </c>
      <c r="H182" s="7">
        <v>817.6</v>
      </c>
      <c r="I182" s="7"/>
      <c r="J182" s="7"/>
      <c r="K182" s="7"/>
      <c r="L182" s="7">
        <v>2</v>
      </c>
      <c r="M182" s="102">
        <v>40579</v>
      </c>
      <c r="N182" s="42"/>
      <c r="O182" s="42"/>
      <c r="P182" s="42"/>
      <c r="Q182" s="42" t="s">
        <v>818</v>
      </c>
      <c r="R182" s="42" t="s">
        <v>813</v>
      </c>
      <c r="S182" s="28"/>
    </row>
    <row r="183" spans="1:19" ht="15" customHeight="1" x14ac:dyDescent="0.2">
      <c r="A183" s="29">
        <v>176</v>
      </c>
      <c r="B183" s="7" t="s">
        <v>197</v>
      </c>
      <c r="C183" s="7">
        <f t="shared" si="18"/>
        <v>3700.1</v>
      </c>
      <c r="D183" s="7">
        <v>3700.1</v>
      </c>
      <c r="E183" s="7">
        <f t="shared" si="13"/>
        <v>3164.3</v>
      </c>
      <c r="F183" s="7">
        <f>SUM(H183,K183)</f>
        <v>535.79999999999995</v>
      </c>
      <c r="G183" s="88">
        <f t="shared" si="14"/>
        <v>14.480689711088889</v>
      </c>
      <c r="H183" s="7">
        <v>535.79999999999995</v>
      </c>
      <c r="I183" s="7"/>
      <c r="J183" s="7"/>
      <c r="K183" s="7"/>
      <c r="L183" s="7">
        <v>2</v>
      </c>
      <c r="M183" s="102">
        <v>40579</v>
      </c>
      <c r="N183" s="42"/>
      <c r="O183" s="42"/>
      <c r="P183" s="42"/>
      <c r="Q183" s="42" t="s">
        <v>818</v>
      </c>
      <c r="R183" s="42" t="s">
        <v>813</v>
      </c>
      <c r="S183" s="28"/>
    </row>
    <row r="184" spans="1:19" ht="14.25" customHeight="1" x14ac:dyDescent="0.2">
      <c r="A184" s="29">
        <v>177</v>
      </c>
      <c r="B184" s="7" t="s">
        <v>198</v>
      </c>
      <c r="C184" s="7">
        <f t="shared" si="18"/>
        <v>4250</v>
      </c>
      <c r="D184" s="7">
        <v>4250</v>
      </c>
      <c r="E184" s="7">
        <f t="shared" si="13"/>
        <v>3860.6</v>
      </c>
      <c r="F184" s="7">
        <f>SUM(H184,K184)</f>
        <v>389.4</v>
      </c>
      <c r="G184" s="88">
        <f t="shared" si="14"/>
        <v>9.1623529411764704</v>
      </c>
      <c r="H184" s="7">
        <v>389.4</v>
      </c>
      <c r="I184" s="7"/>
      <c r="J184" s="7"/>
      <c r="K184" s="7"/>
      <c r="L184" s="7">
        <v>2</v>
      </c>
      <c r="M184" s="102">
        <v>40579</v>
      </c>
      <c r="N184" s="42"/>
      <c r="O184" s="42"/>
      <c r="P184" s="42"/>
      <c r="Q184" s="42" t="s">
        <v>818</v>
      </c>
      <c r="R184" s="42" t="s">
        <v>813</v>
      </c>
      <c r="S184" s="28"/>
    </row>
    <row r="185" spans="1:19" ht="12.75" customHeight="1" x14ac:dyDescent="0.2">
      <c r="A185" s="29">
        <v>178</v>
      </c>
      <c r="B185" s="7" t="s">
        <v>199</v>
      </c>
      <c r="C185" s="7">
        <f t="shared" si="18"/>
        <v>8090.7</v>
      </c>
      <c r="D185" s="7">
        <v>7468</v>
      </c>
      <c r="E185" s="7">
        <f t="shared" si="13"/>
        <v>6799.9</v>
      </c>
      <c r="F185" s="7">
        <v>668.1</v>
      </c>
      <c r="G185" s="88">
        <f t="shared" si="14"/>
        <v>8.2576291297415558</v>
      </c>
      <c r="H185" s="7">
        <v>668.1</v>
      </c>
      <c r="I185" s="7"/>
      <c r="J185" s="7">
        <v>622.70000000000005</v>
      </c>
      <c r="K185" s="7">
        <v>622.70000000000005</v>
      </c>
      <c r="L185" s="7">
        <v>2</v>
      </c>
      <c r="M185" s="102">
        <v>40579</v>
      </c>
      <c r="N185" s="42"/>
      <c r="O185" s="42"/>
      <c r="P185" s="42"/>
      <c r="Q185" s="42" t="s">
        <v>818</v>
      </c>
      <c r="R185" s="42" t="s">
        <v>813</v>
      </c>
      <c r="S185" s="28"/>
    </row>
    <row r="186" spans="1:19" ht="13.5" customHeight="1" x14ac:dyDescent="0.2">
      <c r="A186" s="29">
        <v>179</v>
      </c>
      <c r="B186" s="7" t="s">
        <v>218</v>
      </c>
      <c r="C186" s="7">
        <f t="shared" si="18"/>
        <v>4243.1000000000004</v>
      </c>
      <c r="D186" s="7">
        <v>4243.1000000000004</v>
      </c>
      <c r="E186" s="7">
        <f t="shared" si="13"/>
        <v>3954.5000000000005</v>
      </c>
      <c r="F186" s="7">
        <f>SUM(H186,K186)</f>
        <v>288.60000000000002</v>
      </c>
      <c r="G186" s="88">
        <f t="shared" si="14"/>
        <v>6.801630883080767</v>
      </c>
      <c r="H186" s="7">
        <v>288.60000000000002</v>
      </c>
      <c r="I186" s="7"/>
      <c r="J186" s="7"/>
      <c r="K186" s="7"/>
      <c r="L186" s="7">
        <v>2</v>
      </c>
      <c r="M186" s="102">
        <v>40579</v>
      </c>
      <c r="N186" s="42"/>
      <c r="O186" s="42"/>
      <c r="P186" s="42"/>
      <c r="Q186" s="42" t="s">
        <v>818</v>
      </c>
      <c r="R186" s="42" t="s">
        <v>813</v>
      </c>
      <c r="S186" s="28"/>
    </row>
    <row r="187" spans="1:19" ht="13.5" customHeight="1" x14ac:dyDescent="0.2">
      <c r="A187" s="29">
        <v>180</v>
      </c>
      <c r="B187" s="7" t="s">
        <v>108</v>
      </c>
      <c r="C187" s="7">
        <f t="shared" si="18"/>
        <v>566.4</v>
      </c>
      <c r="D187" s="7">
        <v>566.4</v>
      </c>
      <c r="E187" s="7">
        <f t="shared" si="13"/>
        <v>423.4</v>
      </c>
      <c r="F187" s="7">
        <f>SUM(H187,K187)</f>
        <v>143</v>
      </c>
      <c r="G187" s="88">
        <f t="shared" si="14"/>
        <v>25.247175141242938</v>
      </c>
      <c r="H187" s="7">
        <v>143</v>
      </c>
      <c r="I187" s="7"/>
      <c r="J187" s="7"/>
      <c r="K187" s="7"/>
      <c r="L187" s="7">
        <v>5</v>
      </c>
      <c r="M187" s="102">
        <v>40579</v>
      </c>
      <c r="N187" s="42"/>
      <c r="O187" s="42"/>
      <c r="P187" s="42"/>
      <c r="Q187" s="42" t="s">
        <v>812</v>
      </c>
      <c r="R187" s="42" t="s">
        <v>813</v>
      </c>
      <c r="S187" s="28"/>
    </row>
    <row r="188" spans="1:19" ht="13.5" customHeight="1" x14ac:dyDescent="0.2">
      <c r="A188" s="29">
        <v>181</v>
      </c>
      <c r="B188" s="7" t="s">
        <v>200</v>
      </c>
      <c r="C188" s="7">
        <f t="shared" si="18"/>
        <v>8009</v>
      </c>
      <c r="D188" s="7">
        <v>7467.7</v>
      </c>
      <c r="E188" s="7">
        <f t="shared" si="13"/>
        <v>6772.0999999999995</v>
      </c>
      <c r="F188" s="7">
        <v>647.79999999999995</v>
      </c>
      <c r="G188" s="88">
        <f t="shared" si="14"/>
        <v>8.0884005493819444</v>
      </c>
      <c r="H188" s="7">
        <v>695.6</v>
      </c>
      <c r="I188" s="7"/>
      <c r="J188" s="7">
        <v>541.29999999999995</v>
      </c>
      <c r="K188" s="7">
        <v>541.29999999999995</v>
      </c>
      <c r="L188" s="7">
        <v>2</v>
      </c>
      <c r="M188" s="102">
        <v>40579</v>
      </c>
      <c r="N188" s="42"/>
      <c r="O188" s="42"/>
      <c r="P188" s="42"/>
      <c r="Q188" s="42" t="s">
        <v>818</v>
      </c>
      <c r="R188" s="42" t="s">
        <v>813</v>
      </c>
      <c r="S188" s="28"/>
    </row>
    <row r="189" spans="1:19" ht="12.75" customHeight="1" x14ac:dyDescent="0.2">
      <c r="A189" s="29">
        <v>182</v>
      </c>
      <c r="B189" s="7" t="s">
        <v>201</v>
      </c>
      <c r="C189" s="7">
        <f t="shared" si="18"/>
        <v>4665.8</v>
      </c>
      <c r="D189" s="13">
        <v>4057.2</v>
      </c>
      <c r="E189" s="7">
        <f t="shared" si="13"/>
        <v>3657.7000000000003</v>
      </c>
      <c r="F189" s="7">
        <v>399.5</v>
      </c>
      <c r="G189" s="88">
        <f t="shared" si="14"/>
        <v>8.5623044279651932</v>
      </c>
      <c r="H189" s="7">
        <v>399.5</v>
      </c>
      <c r="I189" s="7"/>
      <c r="J189" s="13">
        <v>608.6</v>
      </c>
      <c r="K189" s="7">
        <v>439.2</v>
      </c>
      <c r="L189" s="7">
        <v>2</v>
      </c>
      <c r="M189" s="102">
        <v>40579</v>
      </c>
      <c r="N189" s="42"/>
      <c r="O189" s="42"/>
      <c r="P189" s="42"/>
      <c r="Q189" s="42" t="s">
        <v>818</v>
      </c>
      <c r="R189" s="42" t="s">
        <v>813</v>
      </c>
      <c r="S189" s="28"/>
    </row>
    <row r="190" spans="1:19" ht="14.25" customHeight="1" x14ac:dyDescent="0.2">
      <c r="A190" s="29">
        <v>183</v>
      </c>
      <c r="B190" s="7" t="s">
        <v>109</v>
      </c>
      <c r="C190" s="7">
        <f t="shared" si="18"/>
        <v>1259.5</v>
      </c>
      <c r="D190" s="7">
        <v>1259.5</v>
      </c>
      <c r="E190" s="7">
        <f t="shared" si="13"/>
        <v>980.4</v>
      </c>
      <c r="F190" s="7">
        <f>SUM(H190,K190)</f>
        <v>279.10000000000002</v>
      </c>
      <c r="G190" s="88">
        <f t="shared" si="14"/>
        <v>22.159587137753078</v>
      </c>
      <c r="H190" s="7">
        <v>279.10000000000002</v>
      </c>
      <c r="I190" s="7"/>
      <c r="J190" s="7"/>
      <c r="K190" s="7"/>
      <c r="L190" s="7">
        <v>4</v>
      </c>
      <c r="M190" s="102">
        <v>40579</v>
      </c>
      <c r="N190" s="42"/>
      <c r="O190" s="42"/>
      <c r="P190" s="42"/>
      <c r="Q190" s="42" t="s">
        <v>812</v>
      </c>
      <c r="R190" s="42" t="s">
        <v>813</v>
      </c>
      <c r="S190" s="28"/>
    </row>
    <row r="191" spans="1:19" x14ac:dyDescent="0.2">
      <c r="A191" s="29">
        <v>184</v>
      </c>
      <c r="B191" s="7" t="s">
        <v>276</v>
      </c>
      <c r="C191" s="7">
        <f t="shared" si="18"/>
        <v>5656.2</v>
      </c>
      <c r="D191" s="7">
        <v>5656.2</v>
      </c>
      <c r="E191" s="7">
        <f t="shared" si="13"/>
        <v>4590.6000000000004</v>
      </c>
      <c r="F191" s="7">
        <f>SUM(H191,K191)</f>
        <v>1065.5999999999999</v>
      </c>
      <c r="G191" s="88">
        <f t="shared" si="14"/>
        <v>18.839503553622571</v>
      </c>
      <c r="H191" s="7">
        <v>1065.5999999999999</v>
      </c>
      <c r="I191" s="7"/>
      <c r="J191" s="7"/>
      <c r="K191" s="7"/>
      <c r="L191" s="7">
        <v>2</v>
      </c>
      <c r="M191" s="42"/>
      <c r="N191" s="42"/>
      <c r="O191" s="42"/>
      <c r="P191" s="42"/>
      <c r="Q191" s="42"/>
      <c r="R191" s="42"/>
      <c r="S191" s="28"/>
    </row>
    <row r="192" spans="1:19" x14ac:dyDescent="0.2">
      <c r="A192" s="29">
        <v>185</v>
      </c>
      <c r="B192" s="7" t="s">
        <v>277</v>
      </c>
      <c r="C192" s="7">
        <f t="shared" si="18"/>
        <v>1049.0999999999999</v>
      </c>
      <c r="D192" s="7">
        <v>972.9</v>
      </c>
      <c r="E192" s="7">
        <f t="shared" si="13"/>
        <v>897.49999999999989</v>
      </c>
      <c r="F192" s="7">
        <v>75.400000000000006</v>
      </c>
      <c r="G192" s="88">
        <f t="shared" si="14"/>
        <v>7.1871127633209424</v>
      </c>
      <c r="H192" s="7">
        <v>75.400000000000006</v>
      </c>
      <c r="I192" s="7"/>
      <c r="J192" s="7">
        <v>76.2</v>
      </c>
      <c r="K192" s="7">
        <v>76.2</v>
      </c>
      <c r="L192" s="7">
        <v>4</v>
      </c>
      <c r="M192" s="42"/>
      <c r="N192" s="42"/>
      <c r="O192" s="42"/>
      <c r="P192" s="42"/>
      <c r="Q192" s="42"/>
      <c r="R192" s="42"/>
      <c r="S192" s="28"/>
    </row>
    <row r="193" spans="1:19" x14ac:dyDescent="0.2">
      <c r="A193" s="29">
        <v>186</v>
      </c>
      <c r="B193" s="7" t="s">
        <v>482</v>
      </c>
      <c r="C193" s="7">
        <f t="shared" si="18"/>
        <v>3922.6</v>
      </c>
      <c r="D193" s="7">
        <v>3922.6</v>
      </c>
      <c r="E193" s="7">
        <f t="shared" si="13"/>
        <v>3424.4</v>
      </c>
      <c r="F193" s="7">
        <f>SUM(H193,K193)</f>
        <v>498.2</v>
      </c>
      <c r="G193" s="88">
        <f t="shared" si="14"/>
        <v>12.700759700198846</v>
      </c>
      <c r="H193" s="7">
        <v>498.2</v>
      </c>
      <c r="I193" s="7"/>
      <c r="J193" s="7"/>
      <c r="K193" s="7"/>
      <c r="L193" s="7">
        <v>2</v>
      </c>
      <c r="M193" s="42"/>
      <c r="N193" s="42"/>
      <c r="O193" s="42"/>
      <c r="P193" s="42"/>
      <c r="Q193" s="42"/>
      <c r="R193" s="42"/>
      <c r="S193" s="28"/>
    </row>
    <row r="194" spans="1:19" x14ac:dyDescent="0.2">
      <c r="A194" s="29">
        <v>187</v>
      </c>
      <c r="B194" s="7" t="s">
        <v>481</v>
      </c>
      <c r="C194" s="7">
        <f t="shared" si="18"/>
        <v>5292</v>
      </c>
      <c r="D194" s="7">
        <v>5292</v>
      </c>
      <c r="E194" s="7">
        <f t="shared" si="13"/>
        <v>4914.7</v>
      </c>
      <c r="F194" s="7">
        <f>SUM(H194,K194)</f>
        <v>377.3</v>
      </c>
      <c r="G194" s="88">
        <f t="shared" si="14"/>
        <v>7.1296296296296298</v>
      </c>
      <c r="H194" s="7">
        <v>377.3</v>
      </c>
      <c r="I194" s="7"/>
      <c r="J194" s="7"/>
      <c r="K194" s="7"/>
      <c r="L194" s="7">
        <v>2</v>
      </c>
      <c r="M194" s="42"/>
      <c r="N194" s="42"/>
      <c r="O194" s="42"/>
      <c r="P194" s="42"/>
      <c r="Q194" s="42"/>
      <c r="R194" s="42"/>
      <c r="S194" s="28"/>
    </row>
    <row r="195" spans="1:19" x14ac:dyDescent="0.2">
      <c r="A195" s="29">
        <v>188</v>
      </c>
      <c r="B195" s="7" t="s">
        <v>477</v>
      </c>
      <c r="C195" s="7">
        <f t="shared" si="18"/>
        <v>10298.799999999999</v>
      </c>
      <c r="D195" s="7">
        <v>10298.799999999999</v>
      </c>
      <c r="E195" s="7">
        <f t="shared" si="13"/>
        <v>8792</v>
      </c>
      <c r="F195" s="7">
        <f>SUM(H195,K195)</f>
        <v>1506.8</v>
      </c>
      <c r="G195" s="88">
        <f t="shared" si="14"/>
        <v>14.630830776401135</v>
      </c>
      <c r="H195" s="7">
        <v>1506.8</v>
      </c>
      <c r="I195" s="7"/>
      <c r="J195" s="7"/>
      <c r="K195" s="7"/>
      <c r="L195" s="7">
        <v>2</v>
      </c>
      <c r="M195" s="42"/>
      <c r="N195" s="42"/>
      <c r="O195" s="42"/>
      <c r="P195" s="42"/>
      <c r="Q195" s="42"/>
      <c r="R195" s="42"/>
      <c r="S195" s="28"/>
    </row>
    <row r="196" spans="1:19" x14ac:dyDescent="0.2">
      <c r="A196" s="29">
        <v>189</v>
      </c>
      <c r="B196" s="7" t="s">
        <v>478</v>
      </c>
      <c r="C196" s="7">
        <f t="shared" ref="C196:C227" si="20">SUM(D196,J196)</f>
        <v>4014.4</v>
      </c>
      <c r="D196" s="7">
        <v>3976.9</v>
      </c>
      <c r="E196" s="7">
        <f t="shared" si="13"/>
        <v>3273.2400000000002</v>
      </c>
      <c r="F196" s="7">
        <v>703.66</v>
      </c>
      <c r="G196" s="88">
        <f t="shared" si="14"/>
        <v>17.528397768035074</v>
      </c>
      <c r="H196" s="7">
        <v>703.66</v>
      </c>
      <c r="I196" s="7"/>
      <c r="J196" s="7">
        <v>37.5</v>
      </c>
      <c r="K196" s="7">
        <v>37.5</v>
      </c>
      <c r="L196" s="7">
        <v>2</v>
      </c>
      <c r="M196" s="42"/>
      <c r="N196" s="42"/>
      <c r="O196" s="42"/>
      <c r="P196" s="42"/>
      <c r="Q196" s="42"/>
      <c r="R196" s="42"/>
      <c r="S196" s="28"/>
    </row>
    <row r="197" spans="1:19" x14ac:dyDescent="0.2">
      <c r="A197" s="29">
        <v>190</v>
      </c>
      <c r="B197" s="7" t="s">
        <v>483</v>
      </c>
      <c r="C197" s="7">
        <f t="shared" si="20"/>
        <v>3925.7</v>
      </c>
      <c r="D197" s="7">
        <v>3925.7</v>
      </c>
      <c r="E197" s="7">
        <f t="shared" si="13"/>
        <v>2935.6</v>
      </c>
      <c r="F197" s="7">
        <f>SUM(H197,K197)</f>
        <v>990.1</v>
      </c>
      <c r="G197" s="88">
        <f t="shared" si="14"/>
        <v>25.220979697888275</v>
      </c>
      <c r="H197" s="7">
        <v>990.1</v>
      </c>
      <c r="I197" s="7"/>
      <c r="J197" s="7"/>
      <c r="K197" s="7"/>
      <c r="L197" s="7">
        <v>2</v>
      </c>
      <c r="M197" s="42"/>
      <c r="N197" s="42"/>
      <c r="O197" s="42"/>
      <c r="P197" s="42"/>
      <c r="Q197" s="42"/>
      <c r="R197" s="42"/>
      <c r="S197" s="28"/>
    </row>
    <row r="198" spans="1:19" x14ac:dyDescent="0.2">
      <c r="A198" s="29">
        <v>191</v>
      </c>
      <c r="B198" s="7" t="s">
        <v>480</v>
      </c>
      <c r="C198" s="7">
        <f t="shared" si="20"/>
        <v>2171.9</v>
      </c>
      <c r="D198" s="7">
        <v>2043.3</v>
      </c>
      <c r="E198" s="7">
        <f t="shared" si="13"/>
        <v>1777.2000000000003</v>
      </c>
      <c r="F198" s="7">
        <v>266.10000000000002</v>
      </c>
      <c r="G198" s="88">
        <f t="shared" si="14"/>
        <v>12.25194530134905</v>
      </c>
      <c r="H198" s="7">
        <v>266.10000000000002</v>
      </c>
      <c r="I198" s="7"/>
      <c r="J198" s="7">
        <v>128.6</v>
      </c>
      <c r="K198" s="7">
        <v>128.6</v>
      </c>
      <c r="L198" s="7">
        <v>2</v>
      </c>
      <c r="M198" s="42"/>
      <c r="N198" s="42"/>
      <c r="O198" s="42"/>
      <c r="P198" s="42"/>
      <c r="Q198" s="42"/>
      <c r="R198" s="42"/>
      <c r="S198" s="28"/>
    </row>
    <row r="199" spans="1:19" x14ac:dyDescent="0.2">
      <c r="A199" s="29">
        <v>192</v>
      </c>
      <c r="B199" s="7" t="s">
        <v>278</v>
      </c>
      <c r="C199" s="7">
        <f t="shared" si="20"/>
        <v>4890.8999999999996</v>
      </c>
      <c r="D199" s="7">
        <v>3855.8</v>
      </c>
      <c r="E199" s="7">
        <f t="shared" si="13"/>
        <v>3314.9</v>
      </c>
      <c r="F199" s="7">
        <v>540.9</v>
      </c>
      <c r="G199" s="88">
        <f t="shared" si="14"/>
        <v>11.059314236643562</v>
      </c>
      <c r="H199" s="7">
        <v>540.9</v>
      </c>
      <c r="I199" s="7"/>
      <c r="J199" s="7">
        <v>1035.0999999999999</v>
      </c>
      <c r="K199" s="7">
        <v>734.9</v>
      </c>
      <c r="L199" s="7">
        <v>2</v>
      </c>
      <c r="M199" s="42"/>
      <c r="N199" s="42"/>
      <c r="O199" s="42"/>
      <c r="P199" s="42"/>
      <c r="Q199" s="42"/>
      <c r="R199" s="42"/>
      <c r="S199" s="28"/>
    </row>
    <row r="200" spans="1:19" x14ac:dyDescent="0.2">
      <c r="A200" s="29">
        <v>193</v>
      </c>
      <c r="B200" s="7" t="s">
        <v>273</v>
      </c>
      <c r="C200" s="7">
        <f t="shared" si="20"/>
        <v>2868.57</v>
      </c>
      <c r="D200" s="13">
        <v>2723.57</v>
      </c>
      <c r="E200" s="7">
        <f t="shared" ref="E200:E263" si="21">C200-H200-J200</f>
        <v>2451.77</v>
      </c>
      <c r="F200" s="7">
        <v>271.8</v>
      </c>
      <c r="G200" s="88">
        <f t="shared" ref="G200:G263" si="22">F200/C200*100</f>
        <v>9.4751043202710754</v>
      </c>
      <c r="H200" s="13">
        <v>271.8</v>
      </c>
      <c r="I200" s="7"/>
      <c r="J200" s="13">
        <v>145</v>
      </c>
      <c r="K200" s="13">
        <v>145</v>
      </c>
      <c r="L200" s="7">
        <v>2</v>
      </c>
      <c r="M200" s="42"/>
      <c r="N200" s="42"/>
      <c r="O200" s="42"/>
      <c r="P200" s="42"/>
      <c r="Q200" s="42"/>
      <c r="R200" s="42"/>
      <c r="S200" s="28"/>
    </row>
    <row r="201" spans="1:19" x14ac:dyDescent="0.2">
      <c r="A201" s="29">
        <v>194</v>
      </c>
      <c r="B201" s="7" t="s">
        <v>279</v>
      </c>
      <c r="C201" s="7">
        <f t="shared" si="20"/>
        <v>6809.5999999999995</v>
      </c>
      <c r="D201" s="7">
        <v>5878.2</v>
      </c>
      <c r="E201" s="7">
        <f t="shared" si="21"/>
        <v>5022.0999999999995</v>
      </c>
      <c r="F201" s="7">
        <v>856.1</v>
      </c>
      <c r="G201" s="88">
        <f t="shared" si="22"/>
        <v>12.571957236842108</v>
      </c>
      <c r="H201" s="7">
        <v>856.1</v>
      </c>
      <c r="I201" s="7"/>
      <c r="J201" s="7">
        <v>931.4</v>
      </c>
      <c r="K201" s="7">
        <v>931.4</v>
      </c>
      <c r="L201" s="7">
        <v>2</v>
      </c>
      <c r="M201" s="42"/>
      <c r="N201" s="42"/>
      <c r="O201" s="42"/>
      <c r="P201" s="42"/>
      <c r="Q201" s="42"/>
      <c r="R201" s="42"/>
      <c r="S201" s="28"/>
    </row>
    <row r="202" spans="1:19" x14ac:dyDescent="0.2">
      <c r="A202" s="29">
        <v>195</v>
      </c>
      <c r="B202" s="7" t="s">
        <v>479</v>
      </c>
      <c r="C202" s="7">
        <f t="shared" si="20"/>
        <v>5939.1</v>
      </c>
      <c r="D202" s="7">
        <v>5810.3</v>
      </c>
      <c r="E202" s="7">
        <f t="shared" si="21"/>
        <v>5021</v>
      </c>
      <c r="F202" s="7">
        <v>713.7</v>
      </c>
      <c r="G202" s="88">
        <f t="shared" si="22"/>
        <v>12.016972268525535</v>
      </c>
      <c r="H202" s="7">
        <v>789.3</v>
      </c>
      <c r="I202" s="7"/>
      <c r="J202" s="7">
        <v>128.80000000000001</v>
      </c>
      <c r="K202" s="7">
        <v>128.80000000000001</v>
      </c>
      <c r="L202" s="7">
        <v>2</v>
      </c>
      <c r="M202" s="42"/>
      <c r="N202" s="42"/>
      <c r="O202" s="42"/>
      <c r="P202" s="42"/>
      <c r="Q202" s="42"/>
      <c r="R202" s="42"/>
      <c r="S202" s="28"/>
    </row>
    <row r="203" spans="1:19" x14ac:dyDescent="0.2">
      <c r="A203" s="29">
        <v>196</v>
      </c>
      <c r="B203" s="7" t="s">
        <v>274</v>
      </c>
      <c r="C203" s="7">
        <f t="shared" si="20"/>
        <v>2104</v>
      </c>
      <c r="D203" s="7">
        <v>1940.1</v>
      </c>
      <c r="E203" s="7">
        <f t="shared" si="21"/>
        <v>1756.5</v>
      </c>
      <c r="F203" s="7">
        <v>183.6</v>
      </c>
      <c r="G203" s="88">
        <f t="shared" si="22"/>
        <v>8.7262357414448672</v>
      </c>
      <c r="H203" s="7">
        <v>183.6</v>
      </c>
      <c r="I203" s="7"/>
      <c r="J203" s="7">
        <v>163.9</v>
      </c>
      <c r="K203" s="7">
        <v>20.100000000000001</v>
      </c>
      <c r="L203" s="7">
        <v>2</v>
      </c>
      <c r="M203" s="42"/>
      <c r="N203" s="42"/>
      <c r="O203" s="42"/>
      <c r="P203" s="42"/>
      <c r="Q203" s="42"/>
      <c r="R203" s="42"/>
      <c r="S203" s="28"/>
    </row>
    <row r="204" spans="1:19" ht="15" customHeight="1" x14ac:dyDescent="0.2">
      <c r="A204" s="29">
        <v>197</v>
      </c>
      <c r="B204" s="7" t="s">
        <v>275</v>
      </c>
      <c r="C204" s="7">
        <f t="shared" si="20"/>
        <v>1953.6</v>
      </c>
      <c r="D204" s="7">
        <v>1953.6</v>
      </c>
      <c r="E204" s="7">
        <f t="shared" si="21"/>
        <v>1738.6</v>
      </c>
      <c r="F204" s="7">
        <f t="shared" ref="F204:F213" si="23">SUM(H204,K204)</f>
        <v>215</v>
      </c>
      <c r="G204" s="88">
        <f t="shared" si="22"/>
        <v>11.005323505323506</v>
      </c>
      <c r="H204" s="7">
        <v>215</v>
      </c>
      <c r="I204" s="7"/>
      <c r="J204" s="7"/>
      <c r="K204" s="7"/>
      <c r="L204" s="7">
        <v>2</v>
      </c>
      <c r="M204" s="102">
        <v>40579</v>
      </c>
      <c r="N204" s="42"/>
      <c r="O204" s="42"/>
      <c r="P204" s="42"/>
      <c r="Q204" s="42" t="s">
        <v>814</v>
      </c>
      <c r="R204" s="42" t="s">
        <v>813</v>
      </c>
      <c r="S204" s="28"/>
    </row>
    <row r="205" spans="1:19" x14ac:dyDescent="0.2">
      <c r="A205" s="29">
        <v>198</v>
      </c>
      <c r="B205" s="90" t="s">
        <v>280</v>
      </c>
      <c r="C205" s="7">
        <f t="shared" si="20"/>
        <v>442.72</v>
      </c>
      <c r="D205" s="7">
        <v>442.72</v>
      </c>
      <c r="E205" s="7">
        <f t="shared" si="21"/>
        <v>70.32000000000005</v>
      </c>
      <c r="F205" s="7">
        <f t="shared" si="23"/>
        <v>372.4</v>
      </c>
      <c r="G205" s="88">
        <f t="shared" si="22"/>
        <v>84.116371521503424</v>
      </c>
      <c r="H205" s="7">
        <v>372.4</v>
      </c>
      <c r="I205" s="7"/>
      <c r="J205" s="7"/>
      <c r="K205" s="7"/>
      <c r="L205" s="7">
        <v>6</v>
      </c>
      <c r="M205" s="42"/>
      <c r="N205" s="42"/>
      <c r="O205" s="42"/>
      <c r="P205" s="42"/>
      <c r="Q205" s="42"/>
      <c r="R205" s="42"/>
      <c r="S205" s="28"/>
    </row>
    <row r="206" spans="1:19" x14ac:dyDescent="0.2">
      <c r="A206" s="29">
        <v>199</v>
      </c>
      <c r="B206" s="90" t="s">
        <v>385</v>
      </c>
      <c r="C206" s="7">
        <f t="shared" si="20"/>
        <v>313</v>
      </c>
      <c r="D206" s="7">
        <v>313</v>
      </c>
      <c r="E206" s="7">
        <f t="shared" si="21"/>
        <v>85.800000000000011</v>
      </c>
      <c r="F206" s="7">
        <f t="shared" si="23"/>
        <v>227.2</v>
      </c>
      <c r="G206" s="88">
        <f t="shared" si="22"/>
        <v>72.587859424920126</v>
      </c>
      <c r="H206" s="7">
        <v>227.2</v>
      </c>
      <c r="I206" s="7"/>
      <c r="J206" s="7"/>
      <c r="K206" s="7"/>
      <c r="L206" s="7">
        <v>6</v>
      </c>
      <c r="M206" s="42"/>
      <c r="N206" s="42"/>
      <c r="O206" s="42"/>
      <c r="P206" s="42"/>
      <c r="Q206" s="42"/>
      <c r="R206" s="42"/>
      <c r="S206" s="28"/>
    </row>
    <row r="207" spans="1:19" x14ac:dyDescent="0.2">
      <c r="A207" s="29">
        <v>200</v>
      </c>
      <c r="B207" s="90" t="s">
        <v>386</v>
      </c>
      <c r="C207" s="7">
        <f t="shared" si="20"/>
        <v>346.7</v>
      </c>
      <c r="D207" s="7">
        <v>346.7</v>
      </c>
      <c r="E207" s="7">
        <f t="shared" si="21"/>
        <v>132.5</v>
      </c>
      <c r="F207" s="7">
        <f t="shared" si="23"/>
        <v>214.2</v>
      </c>
      <c r="G207" s="88">
        <f t="shared" si="22"/>
        <v>61.782520911450824</v>
      </c>
      <c r="H207" s="7">
        <v>214.2</v>
      </c>
      <c r="I207" s="7"/>
      <c r="J207" s="7"/>
      <c r="K207" s="7"/>
      <c r="L207" s="7">
        <v>5</v>
      </c>
      <c r="M207" s="42"/>
      <c r="N207" s="42"/>
      <c r="O207" s="42"/>
      <c r="P207" s="42"/>
      <c r="Q207" s="42"/>
      <c r="R207" s="42"/>
      <c r="S207" s="28"/>
    </row>
    <row r="208" spans="1:19" x14ac:dyDescent="0.2">
      <c r="A208" s="29">
        <v>201</v>
      </c>
      <c r="B208" s="7" t="s">
        <v>387</v>
      </c>
      <c r="C208" s="7">
        <f t="shared" si="20"/>
        <v>659.9</v>
      </c>
      <c r="D208" s="7">
        <v>659.9</v>
      </c>
      <c r="E208" s="7">
        <f t="shared" si="21"/>
        <v>244.09999999999997</v>
      </c>
      <c r="F208" s="7">
        <f t="shared" si="23"/>
        <v>415.8</v>
      </c>
      <c r="G208" s="88">
        <f t="shared" si="22"/>
        <v>63.009546901045624</v>
      </c>
      <c r="H208" s="7">
        <v>415.8</v>
      </c>
      <c r="I208" s="7"/>
      <c r="J208" s="7"/>
      <c r="K208" s="7"/>
      <c r="L208" s="7">
        <v>4</v>
      </c>
      <c r="M208" s="42"/>
      <c r="N208" s="42"/>
      <c r="O208" s="42"/>
      <c r="P208" s="42"/>
      <c r="Q208" s="42"/>
      <c r="R208" s="42"/>
      <c r="S208" s="28"/>
    </row>
    <row r="209" spans="1:19" x14ac:dyDescent="0.2">
      <c r="A209" s="29">
        <v>202</v>
      </c>
      <c r="B209" s="90" t="s">
        <v>281</v>
      </c>
      <c r="C209" s="7">
        <f t="shared" si="20"/>
        <v>295.3</v>
      </c>
      <c r="D209" s="7">
        <v>295.3</v>
      </c>
      <c r="E209" s="7">
        <f t="shared" si="21"/>
        <v>73.400000000000006</v>
      </c>
      <c r="F209" s="7">
        <f t="shared" si="23"/>
        <v>221.9</v>
      </c>
      <c r="G209" s="88">
        <f t="shared" si="22"/>
        <v>75.143921435827977</v>
      </c>
      <c r="H209" s="7">
        <v>221.9</v>
      </c>
      <c r="I209" s="7"/>
      <c r="J209" s="7"/>
      <c r="K209" s="7"/>
      <c r="L209" s="7">
        <v>5</v>
      </c>
      <c r="M209" s="42"/>
      <c r="N209" s="42"/>
      <c r="O209" s="42"/>
      <c r="P209" s="42"/>
      <c r="Q209" s="42"/>
      <c r="R209" s="42"/>
      <c r="S209" s="28"/>
    </row>
    <row r="210" spans="1:19" x14ac:dyDescent="0.2">
      <c r="A210" s="29">
        <v>203</v>
      </c>
      <c r="B210" s="7" t="s">
        <v>282</v>
      </c>
      <c r="C210" s="7">
        <f t="shared" si="20"/>
        <v>294.2</v>
      </c>
      <c r="D210" s="7">
        <v>294.2</v>
      </c>
      <c r="E210" s="7">
        <f t="shared" si="21"/>
        <v>212.79999999999998</v>
      </c>
      <c r="F210" s="7">
        <f t="shared" si="23"/>
        <v>81.400000000000006</v>
      </c>
      <c r="G210" s="88">
        <f t="shared" si="22"/>
        <v>27.668252889191031</v>
      </c>
      <c r="H210" s="7">
        <v>81.400000000000006</v>
      </c>
      <c r="I210" s="7"/>
      <c r="J210" s="7"/>
      <c r="K210" s="7"/>
      <c r="L210" s="7">
        <v>5</v>
      </c>
      <c r="M210" s="42"/>
      <c r="N210" s="42"/>
      <c r="O210" s="42"/>
      <c r="P210" s="42"/>
      <c r="Q210" s="42"/>
      <c r="R210" s="42"/>
      <c r="S210" s="28"/>
    </row>
    <row r="211" spans="1:19" x14ac:dyDescent="0.2">
      <c r="A211" s="29">
        <v>204</v>
      </c>
      <c r="B211" s="7" t="s">
        <v>283</v>
      </c>
      <c r="C211" s="7">
        <f t="shared" si="20"/>
        <v>281</v>
      </c>
      <c r="D211" s="7">
        <v>281</v>
      </c>
      <c r="E211" s="7">
        <f t="shared" si="21"/>
        <v>211.7</v>
      </c>
      <c r="F211" s="7">
        <f t="shared" si="23"/>
        <v>69.3</v>
      </c>
      <c r="G211" s="88">
        <f t="shared" si="22"/>
        <v>24.661921708185051</v>
      </c>
      <c r="H211" s="7">
        <v>69.3</v>
      </c>
      <c r="I211" s="7"/>
      <c r="J211" s="7"/>
      <c r="K211" s="7"/>
      <c r="L211" s="7">
        <v>5</v>
      </c>
      <c r="M211" s="42"/>
      <c r="N211" s="42"/>
      <c r="O211" s="42"/>
      <c r="P211" s="42"/>
      <c r="Q211" s="42"/>
      <c r="R211" s="42"/>
      <c r="S211" s="28"/>
    </row>
    <row r="212" spans="1:19" x14ac:dyDescent="0.2">
      <c r="A212" s="29">
        <v>205</v>
      </c>
      <c r="B212" s="7" t="s">
        <v>284</v>
      </c>
      <c r="C212" s="7">
        <f t="shared" si="20"/>
        <v>334.2</v>
      </c>
      <c r="D212" s="7">
        <v>334.2</v>
      </c>
      <c r="E212" s="7">
        <f t="shared" si="21"/>
        <v>294.59999999999997</v>
      </c>
      <c r="F212" s="7">
        <f t="shared" si="23"/>
        <v>39.6</v>
      </c>
      <c r="G212" s="88">
        <f t="shared" si="22"/>
        <v>11.849192100538602</v>
      </c>
      <c r="H212" s="7">
        <v>39.6</v>
      </c>
      <c r="I212" s="7"/>
      <c r="J212" s="7"/>
      <c r="K212" s="7"/>
      <c r="L212" s="7">
        <v>5</v>
      </c>
      <c r="M212" s="42"/>
      <c r="N212" s="42"/>
      <c r="O212" s="42"/>
      <c r="P212" s="42"/>
      <c r="Q212" s="42"/>
      <c r="R212" s="42"/>
      <c r="S212" s="28"/>
    </row>
    <row r="213" spans="1:19" x14ac:dyDescent="0.2">
      <c r="A213" s="29">
        <v>206</v>
      </c>
      <c r="B213" s="90" t="s">
        <v>285</v>
      </c>
      <c r="C213" s="7">
        <f t="shared" si="20"/>
        <v>337.5</v>
      </c>
      <c r="D213" s="7">
        <v>337.5</v>
      </c>
      <c r="E213" s="7">
        <f t="shared" si="21"/>
        <v>337.5</v>
      </c>
      <c r="F213" s="7">
        <f t="shared" si="23"/>
        <v>0</v>
      </c>
      <c r="G213" s="88">
        <f t="shared" si="22"/>
        <v>0</v>
      </c>
      <c r="H213" s="7">
        <v>0</v>
      </c>
      <c r="I213" s="7"/>
      <c r="J213" s="7"/>
      <c r="K213" s="7"/>
      <c r="L213" s="7">
        <v>5</v>
      </c>
      <c r="M213" s="42"/>
      <c r="N213" s="42"/>
      <c r="O213" s="42"/>
      <c r="P213" s="42"/>
      <c r="Q213" s="42"/>
      <c r="R213" s="42"/>
      <c r="S213" s="28"/>
    </row>
    <row r="214" spans="1:19" x14ac:dyDescent="0.2">
      <c r="A214" s="29">
        <v>207</v>
      </c>
      <c r="B214" s="7" t="s">
        <v>380</v>
      </c>
      <c r="C214" s="7">
        <f t="shared" si="20"/>
        <v>4905.2999999999993</v>
      </c>
      <c r="D214" s="7">
        <v>4156.8999999999996</v>
      </c>
      <c r="E214" s="7">
        <f t="shared" si="21"/>
        <v>3551.4999999999995</v>
      </c>
      <c r="F214" s="7">
        <v>605.4</v>
      </c>
      <c r="G214" s="88">
        <f t="shared" si="22"/>
        <v>12.341752797994006</v>
      </c>
      <c r="H214" s="7">
        <v>605.4</v>
      </c>
      <c r="I214" s="7"/>
      <c r="J214" s="7">
        <v>748.4</v>
      </c>
      <c r="K214" s="7">
        <v>748.4</v>
      </c>
      <c r="L214" s="7">
        <v>2</v>
      </c>
      <c r="M214" s="42"/>
      <c r="N214" s="42"/>
      <c r="O214" s="42"/>
      <c r="P214" s="42"/>
      <c r="Q214" s="42"/>
      <c r="R214" s="42"/>
      <c r="S214" s="28"/>
    </row>
    <row r="215" spans="1:19" x14ac:dyDescent="0.2">
      <c r="A215" s="29">
        <v>208</v>
      </c>
      <c r="B215" s="7" t="s">
        <v>381</v>
      </c>
      <c r="C215" s="7">
        <f t="shared" si="20"/>
        <v>8296.4</v>
      </c>
      <c r="D215" s="7">
        <v>8296.4</v>
      </c>
      <c r="E215" s="7">
        <f t="shared" si="21"/>
        <v>7320.5</v>
      </c>
      <c r="F215" s="7">
        <f>SUM(H215,K215)</f>
        <v>975.9</v>
      </c>
      <c r="G215" s="88">
        <f t="shared" si="22"/>
        <v>11.762933320476352</v>
      </c>
      <c r="H215" s="7">
        <v>975.9</v>
      </c>
      <c r="I215" s="7"/>
      <c r="J215" s="7"/>
      <c r="K215" s="7"/>
      <c r="L215" s="7">
        <v>2</v>
      </c>
      <c r="M215" s="42"/>
      <c r="N215" s="42"/>
      <c r="O215" s="42"/>
      <c r="P215" s="42"/>
      <c r="Q215" s="42"/>
      <c r="R215" s="42"/>
      <c r="S215" s="28"/>
    </row>
    <row r="216" spans="1:19" x14ac:dyDescent="0.2">
      <c r="A216" s="29">
        <v>209</v>
      </c>
      <c r="B216" s="90" t="s">
        <v>382</v>
      </c>
      <c r="C216" s="7">
        <f t="shared" si="20"/>
        <v>325.3</v>
      </c>
      <c r="D216" s="7">
        <v>325.3</v>
      </c>
      <c r="E216" s="7">
        <f t="shared" si="21"/>
        <v>170.5</v>
      </c>
      <c r="F216" s="7">
        <f>SUM(H216,K216)</f>
        <v>154.80000000000001</v>
      </c>
      <c r="G216" s="88">
        <f t="shared" si="22"/>
        <v>47.586842914233017</v>
      </c>
      <c r="H216" s="7">
        <v>154.80000000000001</v>
      </c>
      <c r="I216" s="7"/>
      <c r="J216" s="7"/>
      <c r="K216" s="7"/>
      <c r="L216" s="7">
        <v>5</v>
      </c>
      <c r="M216" s="42"/>
      <c r="N216" s="42"/>
      <c r="O216" s="42"/>
      <c r="P216" s="42"/>
      <c r="Q216" s="42"/>
      <c r="R216" s="42"/>
      <c r="S216" s="28"/>
    </row>
    <row r="217" spans="1:19" x14ac:dyDescent="0.2">
      <c r="A217" s="29">
        <v>210</v>
      </c>
      <c r="B217" s="90" t="s">
        <v>383</v>
      </c>
      <c r="C217" s="7">
        <f t="shared" si="20"/>
        <v>359</v>
      </c>
      <c r="D217" s="7">
        <v>359</v>
      </c>
      <c r="E217" s="7">
        <f t="shared" si="21"/>
        <v>111.6</v>
      </c>
      <c r="F217" s="7">
        <f>SUM(H217,K217)</f>
        <v>247.4</v>
      </c>
      <c r="G217" s="88">
        <f t="shared" si="22"/>
        <v>68.913649025069631</v>
      </c>
      <c r="H217" s="7">
        <v>247.4</v>
      </c>
      <c r="I217" s="7"/>
      <c r="J217" s="7"/>
      <c r="K217" s="7"/>
      <c r="L217" s="7">
        <v>6</v>
      </c>
      <c r="M217" s="42"/>
      <c r="N217" s="42"/>
      <c r="O217" s="42"/>
      <c r="P217" s="42"/>
      <c r="Q217" s="42"/>
      <c r="R217" s="42"/>
      <c r="S217" s="28"/>
    </row>
    <row r="218" spans="1:19" x14ac:dyDescent="0.2">
      <c r="A218" s="29">
        <v>211</v>
      </c>
      <c r="B218" s="90" t="s">
        <v>384</v>
      </c>
      <c r="C218" s="7">
        <f t="shared" si="20"/>
        <v>358.4</v>
      </c>
      <c r="D218" s="7">
        <v>358.4</v>
      </c>
      <c r="E218" s="7">
        <f t="shared" si="21"/>
        <v>43.799999999999955</v>
      </c>
      <c r="F218" s="7">
        <f>SUM(H218,K218)</f>
        <v>314.60000000000002</v>
      </c>
      <c r="G218" s="88">
        <f t="shared" si="22"/>
        <v>87.779017857142875</v>
      </c>
      <c r="H218" s="7">
        <v>314.60000000000002</v>
      </c>
      <c r="I218" s="7"/>
      <c r="J218" s="7"/>
      <c r="K218" s="7"/>
      <c r="L218" s="7">
        <v>6</v>
      </c>
      <c r="M218" s="42"/>
      <c r="N218" s="42"/>
      <c r="O218" s="42"/>
      <c r="P218" s="42"/>
      <c r="Q218" s="42"/>
      <c r="R218" s="42"/>
      <c r="S218" s="28"/>
    </row>
    <row r="219" spans="1:19" x14ac:dyDescent="0.2">
      <c r="A219" s="29">
        <v>212</v>
      </c>
      <c r="B219" s="7" t="s">
        <v>498</v>
      </c>
      <c r="C219" s="7">
        <f t="shared" si="20"/>
        <v>11325.9</v>
      </c>
      <c r="D219" s="7">
        <v>11325.9</v>
      </c>
      <c r="E219" s="7">
        <f t="shared" si="21"/>
        <v>9172.2000000000007</v>
      </c>
      <c r="F219" s="7">
        <f>SUM(H219,K219)</f>
        <v>2153.6999999999998</v>
      </c>
      <c r="G219" s="88">
        <f t="shared" si="22"/>
        <v>19.015707361004424</v>
      </c>
      <c r="H219" s="7">
        <v>2153.6999999999998</v>
      </c>
      <c r="I219" s="7"/>
      <c r="J219" s="7"/>
      <c r="K219" s="7"/>
      <c r="L219" s="7">
        <v>2</v>
      </c>
      <c r="M219" s="42"/>
      <c r="N219" s="42"/>
      <c r="O219" s="42"/>
      <c r="P219" s="42"/>
      <c r="Q219" s="42"/>
      <c r="R219" s="42"/>
      <c r="S219" s="28"/>
    </row>
    <row r="220" spans="1:19" x14ac:dyDescent="0.2">
      <c r="A220" s="29">
        <v>213</v>
      </c>
      <c r="B220" s="7" t="s">
        <v>506</v>
      </c>
      <c r="C220" s="7">
        <f t="shared" si="20"/>
        <v>7487.3</v>
      </c>
      <c r="D220" s="7">
        <v>7487.3</v>
      </c>
      <c r="E220" s="7">
        <f t="shared" si="21"/>
        <v>6275.7000000000007</v>
      </c>
      <c r="F220" s="7">
        <v>1211.5999999999999</v>
      </c>
      <c r="G220" s="88">
        <f t="shared" si="22"/>
        <v>16.18206830232527</v>
      </c>
      <c r="H220" s="7">
        <v>1211.5999999999999</v>
      </c>
      <c r="I220" s="7"/>
      <c r="J220" s="7"/>
      <c r="K220" s="7"/>
      <c r="L220" s="7">
        <v>2</v>
      </c>
      <c r="M220" s="42"/>
      <c r="N220" s="42"/>
      <c r="O220" s="42"/>
      <c r="P220" s="42"/>
      <c r="Q220" s="42"/>
      <c r="R220" s="42"/>
      <c r="S220" s="28"/>
    </row>
    <row r="221" spans="1:19" x14ac:dyDescent="0.2">
      <c r="A221" s="29">
        <v>214</v>
      </c>
      <c r="B221" s="7" t="s">
        <v>202</v>
      </c>
      <c r="C221" s="7">
        <f t="shared" si="20"/>
        <v>6028.9</v>
      </c>
      <c r="D221" s="7">
        <v>6028.9</v>
      </c>
      <c r="E221" s="7">
        <f t="shared" si="21"/>
        <v>4800.0999999999995</v>
      </c>
      <c r="F221" s="7">
        <v>1170.8</v>
      </c>
      <c r="G221" s="88">
        <f t="shared" si="22"/>
        <v>19.419794655741512</v>
      </c>
      <c r="H221" s="7">
        <v>1228.8</v>
      </c>
      <c r="I221" s="7"/>
      <c r="J221" s="7"/>
      <c r="K221" s="7"/>
      <c r="L221" s="7">
        <v>4</v>
      </c>
      <c r="M221" s="42"/>
      <c r="N221" s="42"/>
      <c r="O221" s="42"/>
      <c r="P221" s="42"/>
      <c r="Q221" s="42"/>
      <c r="R221" s="42"/>
      <c r="S221" s="28"/>
    </row>
    <row r="222" spans="1:19" x14ac:dyDescent="0.2">
      <c r="A222" s="29">
        <v>215</v>
      </c>
      <c r="B222" s="7" t="s">
        <v>203</v>
      </c>
      <c r="C222" s="7">
        <f t="shared" si="20"/>
        <v>6084.8</v>
      </c>
      <c r="D222" s="7">
        <v>6084.8</v>
      </c>
      <c r="E222" s="7">
        <f t="shared" si="21"/>
        <v>5358.1</v>
      </c>
      <c r="F222" s="7">
        <f>SUM(H222,K222)</f>
        <v>726.7</v>
      </c>
      <c r="G222" s="88">
        <f t="shared" si="22"/>
        <v>11.942874046805155</v>
      </c>
      <c r="H222" s="7">
        <v>726.7</v>
      </c>
      <c r="I222" s="7"/>
      <c r="J222" s="7"/>
      <c r="K222" s="7"/>
      <c r="L222" s="7">
        <v>4</v>
      </c>
      <c r="M222" s="42"/>
      <c r="N222" s="42"/>
      <c r="O222" s="42"/>
      <c r="P222" s="42"/>
      <c r="Q222" s="42"/>
      <c r="R222" s="42"/>
      <c r="S222" s="28"/>
    </row>
    <row r="223" spans="1:19" ht="13.5" customHeight="1" x14ac:dyDescent="0.2">
      <c r="A223" s="29">
        <v>216</v>
      </c>
      <c r="B223" s="7" t="s">
        <v>204</v>
      </c>
      <c r="C223" s="7">
        <f t="shared" si="20"/>
        <v>1931.5</v>
      </c>
      <c r="D223" s="7">
        <v>1931.5</v>
      </c>
      <c r="E223" s="7">
        <f t="shared" si="21"/>
        <v>1860.8</v>
      </c>
      <c r="F223" s="7">
        <f>SUM(H223,K223)</f>
        <v>70.7</v>
      </c>
      <c r="G223" s="88">
        <f t="shared" si="22"/>
        <v>3.6603675899559929</v>
      </c>
      <c r="H223" s="7">
        <v>70.7</v>
      </c>
      <c r="I223" s="7"/>
      <c r="J223" s="7"/>
      <c r="K223" s="7"/>
      <c r="L223" s="7">
        <v>2</v>
      </c>
      <c r="M223" s="102">
        <v>40579</v>
      </c>
      <c r="N223" s="42"/>
      <c r="O223" s="42"/>
      <c r="P223" s="42"/>
      <c r="Q223" s="42" t="s">
        <v>818</v>
      </c>
      <c r="R223" s="42" t="s">
        <v>813</v>
      </c>
      <c r="S223" s="28"/>
    </row>
    <row r="224" spans="1:19" ht="12.75" customHeight="1" x14ac:dyDescent="0.2">
      <c r="A224" s="29">
        <v>217</v>
      </c>
      <c r="B224" s="7" t="s">
        <v>499</v>
      </c>
      <c r="C224" s="7">
        <f t="shared" si="20"/>
        <v>7681</v>
      </c>
      <c r="D224" s="7">
        <v>7681</v>
      </c>
      <c r="E224" s="7">
        <f t="shared" si="21"/>
        <v>6370.2</v>
      </c>
      <c r="F224" s="7">
        <v>1251.9000000000001</v>
      </c>
      <c r="G224" s="88">
        <f t="shared" si="22"/>
        <v>16.298659028772295</v>
      </c>
      <c r="H224" s="7">
        <v>1310.8</v>
      </c>
      <c r="I224" s="7"/>
      <c r="J224" s="7"/>
      <c r="K224" s="7"/>
      <c r="L224" s="7">
        <v>2</v>
      </c>
      <c r="M224" s="102">
        <v>40579</v>
      </c>
      <c r="N224" s="42"/>
      <c r="O224" s="42"/>
      <c r="P224" s="42"/>
      <c r="Q224" s="42" t="s">
        <v>812</v>
      </c>
      <c r="R224" s="42" t="s">
        <v>813</v>
      </c>
      <c r="S224" s="28"/>
    </row>
    <row r="225" spans="1:19" x14ac:dyDescent="0.2">
      <c r="A225" s="29">
        <v>218</v>
      </c>
      <c r="B225" s="7" t="s">
        <v>205</v>
      </c>
      <c r="C225" s="7">
        <f t="shared" si="20"/>
        <v>6086.1</v>
      </c>
      <c r="D225" s="7">
        <v>6061.5</v>
      </c>
      <c r="E225" s="7">
        <f t="shared" si="21"/>
        <v>5054.3</v>
      </c>
      <c r="F225" s="7">
        <v>1007.2</v>
      </c>
      <c r="G225" s="88">
        <f t="shared" si="22"/>
        <v>16.549185849723138</v>
      </c>
      <c r="H225" s="7">
        <v>1007.2</v>
      </c>
      <c r="I225" s="7"/>
      <c r="J225" s="7">
        <v>24.6</v>
      </c>
      <c r="K225" s="7">
        <v>24.6</v>
      </c>
      <c r="L225" s="7">
        <v>4</v>
      </c>
      <c r="M225" s="42"/>
      <c r="N225" s="42"/>
      <c r="O225" s="42"/>
      <c r="P225" s="42"/>
      <c r="Q225" s="42"/>
      <c r="R225" s="42"/>
      <c r="S225" s="28"/>
    </row>
    <row r="226" spans="1:19" x14ac:dyDescent="0.2">
      <c r="A226" s="29">
        <v>219</v>
      </c>
      <c r="B226" s="7" t="s">
        <v>219</v>
      </c>
      <c r="C226" s="7">
        <f t="shared" si="20"/>
        <v>5976.5</v>
      </c>
      <c r="D226" s="7">
        <v>5976.5</v>
      </c>
      <c r="E226" s="7">
        <f t="shared" si="21"/>
        <v>5067.6000000000004</v>
      </c>
      <c r="F226" s="7">
        <v>859</v>
      </c>
      <c r="G226" s="88">
        <f t="shared" si="22"/>
        <v>14.37296076298837</v>
      </c>
      <c r="H226" s="7">
        <v>908.9</v>
      </c>
      <c r="I226" s="7"/>
      <c r="J226" s="7"/>
      <c r="K226" s="7"/>
      <c r="L226" s="7">
        <v>4</v>
      </c>
      <c r="M226" s="42"/>
      <c r="N226" s="42"/>
      <c r="O226" s="42"/>
      <c r="P226" s="42"/>
      <c r="Q226" s="42"/>
      <c r="R226" s="42"/>
      <c r="S226" s="28"/>
    </row>
    <row r="227" spans="1:19" x14ac:dyDescent="0.2">
      <c r="A227" s="29">
        <v>220</v>
      </c>
      <c r="B227" s="7" t="s">
        <v>206</v>
      </c>
      <c r="C227" s="7">
        <f t="shared" si="20"/>
        <v>5732.82</v>
      </c>
      <c r="D227" s="7">
        <v>4318.42</v>
      </c>
      <c r="E227" s="7">
        <f t="shared" si="21"/>
        <v>3692.9199999999996</v>
      </c>
      <c r="F227" s="7">
        <f>SUM(H227,K227)</f>
        <v>625.5</v>
      </c>
      <c r="G227" s="88">
        <f t="shared" si="22"/>
        <v>10.91086062356746</v>
      </c>
      <c r="H227" s="7">
        <v>625.5</v>
      </c>
      <c r="I227" s="7"/>
      <c r="J227" s="7">
        <v>1414.4</v>
      </c>
      <c r="K227" s="7"/>
      <c r="L227" s="7">
        <v>4</v>
      </c>
      <c r="M227" s="42"/>
      <c r="N227" s="42"/>
      <c r="O227" s="42"/>
      <c r="P227" s="42"/>
      <c r="Q227" s="42"/>
      <c r="R227" s="42"/>
      <c r="S227" s="28"/>
    </row>
    <row r="228" spans="1:19" x14ac:dyDescent="0.2">
      <c r="A228" s="29">
        <v>221</v>
      </c>
      <c r="B228" s="7" t="s">
        <v>207</v>
      </c>
      <c r="C228" s="7">
        <f t="shared" ref="C228:C238" si="24">SUM(D228,J228)</f>
        <v>7532.4</v>
      </c>
      <c r="D228" s="7">
        <v>7380.5</v>
      </c>
      <c r="E228" s="7">
        <f t="shared" si="21"/>
        <v>6225.5</v>
      </c>
      <c r="F228" s="7">
        <v>1155</v>
      </c>
      <c r="G228" s="88">
        <f t="shared" si="22"/>
        <v>15.333758164728376</v>
      </c>
      <c r="H228" s="7">
        <v>1155</v>
      </c>
      <c r="I228" s="7"/>
      <c r="J228" s="7">
        <v>151.9</v>
      </c>
      <c r="K228" s="7">
        <v>106.4</v>
      </c>
      <c r="L228" s="7">
        <v>2</v>
      </c>
      <c r="M228" s="42"/>
      <c r="N228" s="42"/>
      <c r="O228" s="42"/>
      <c r="P228" s="42"/>
      <c r="Q228" s="42"/>
      <c r="R228" s="42"/>
      <c r="S228" s="28"/>
    </row>
    <row r="229" spans="1:19" x14ac:dyDescent="0.2">
      <c r="A229" s="29">
        <v>222</v>
      </c>
      <c r="B229" s="7" t="s">
        <v>500</v>
      </c>
      <c r="C229" s="7">
        <f t="shared" si="24"/>
        <v>4391</v>
      </c>
      <c r="D229" s="7">
        <v>4391</v>
      </c>
      <c r="E229" s="7">
        <f t="shared" si="21"/>
        <v>3730.8</v>
      </c>
      <c r="F229" s="7">
        <f>SUM(H229,K229)</f>
        <v>660.2</v>
      </c>
      <c r="G229" s="88">
        <f t="shared" si="22"/>
        <v>15.035299476201322</v>
      </c>
      <c r="H229" s="7">
        <v>660.2</v>
      </c>
      <c r="I229" s="7"/>
      <c r="J229" s="7"/>
      <c r="K229" s="7"/>
      <c r="L229" s="7">
        <v>4</v>
      </c>
      <c r="M229" s="42"/>
      <c r="N229" s="42"/>
      <c r="O229" s="42"/>
      <c r="P229" s="42"/>
      <c r="Q229" s="42"/>
      <c r="R229" s="42"/>
      <c r="S229" s="28"/>
    </row>
    <row r="230" spans="1:19" x14ac:dyDescent="0.2">
      <c r="A230" s="29">
        <v>223</v>
      </c>
      <c r="B230" s="7" t="s">
        <v>501</v>
      </c>
      <c r="C230" s="7">
        <f t="shared" si="24"/>
        <v>7604.2</v>
      </c>
      <c r="D230" s="7">
        <v>7604.2</v>
      </c>
      <c r="E230" s="7">
        <f t="shared" si="21"/>
        <v>6295</v>
      </c>
      <c r="F230" s="7">
        <v>1256.5999999999999</v>
      </c>
      <c r="G230" s="88">
        <f t="shared" si="22"/>
        <v>16.525078246232344</v>
      </c>
      <c r="H230" s="7">
        <v>1309.2</v>
      </c>
      <c r="I230" s="7"/>
      <c r="J230" s="7"/>
      <c r="K230" s="7"/>
      <c r="L230" s="7">
        <v>2</v>
      </c>
      <c r="M230" s="42"/>
      <c r="N230" s="42"/>
      <c r="O230" s="42"/>
      <c r="P230" s="42"/>
      <c r="Q230" s="42"/>
      <c r="R230" s="42"/>
      <c r="S230" s="28"/>
    </row>
    <row r="231" spans="1:19" x14ac:dyDescent="0.2">
      <c r="A231" s="29">
        <v>224</v>
      </c>
      <c r="B231" s="7" t="s">
        <v>502</v>
      </c>
      <c r="C231" s="7">
        <f t="shared" si="24"/>
        <v>3866.8</v>
      </c>
      <c r="D231" s="7">
        <v>3866.8</v>
      </c>
      <c r="E231" s="7">
        <f t="shared" si="21"/>
        <v>3326.6000000000004</v>
      </c>
      <c r="F231" s="7">
        <f>SUM(H231,K231)</f>
        <v>540.20000000000005</v>
      </c>
      <c r="G231" s="88">
        <f t="shared" si="22"/>
        <v>13.970207923864693</v>
      </c>
      <c r="H231" s="7">
        <v>540.20000000000005</v>
      </c>
      <c r="I231" s="7"/>
      <c r="J231" s="7"/>
      <c r="K231" s="7"/>
      <c r="L231" s="7">
        <v>2</v>
      </c>
      <c r="M231" s="42"/>
      <c r="N231" s="42"/>
      <c r="O231" s="42"/>
      <c r="P231" s="42"/>
      <c r="Q231" s="42"/>
      <c r="R231" s="42"/>
      <c r="S231" s="28"/>
    </row>
    <row r="232" spans="1:19" x14ac:dyDescent="0.2">
      <c r="A232" s="29">
        <v>225</v>
      </c>
      <c r="B232" s="7" t="s">
        <v>503</v>
      </c>
      <c r="C232" s="7">
        <f t="shared" si="24"/>
        <v>3833.6</v>
      </c>
      <c r="D232" s="7">
        <v>3833.6</v>
      </c>
      <c r="E232" s="7">
        <f t="shared" si="21"/>
        <v>3094.3</v>
      </c>
      <c r="F232" s="7">
        <v>739.5</v>
      </c>
      <c r="G232" s="88">
        <f t="shared" si="22"/>
        <v>19.289962437395662</v>
      </c>
      <c r="H232" s="7">
        <v>739.3</v>
      </c>
      <c r="I232" s="7"/>
      <c r="J232" s="7"/>
      <c r="K232" s="7"/>
      <c r="L232" s="7">
        <v>2</v>
      </c>
      <c r="M232" s="42"/>
      <c r="N232" s="42"/>
      <c r="O232" s="42"/>
      <c r="P232" s="42"/>
      <c r="Q232" s="42"/>
      <c r="R232" s="42"/>
      <c r="S232" s="28"/>
    </row>
    <row r="233" spans="1:19" x14ac:dyDescent="0.2">
      <c r="A233" s="29">
        <v>226</v>
      </c>
      <c r="B233" s="7" t="s">
        <v>504</v>
      </c>
      <c r="C233" s="7">
        <f t="shared" si="24"/>
        <v>7687</v>
      </c>
      <c r="D233" s="7">
        <v>7687</v>
      </c>
      <c r="E233" s="7">
        <f t="shared" si="21"/>
        <v>6058.5</v>
      </c>
      <c r="F233" s="7">
        <f>SUM(H233,K233)</f>
        <v>1628.5</v>
      </c>
      <c r="G233" s="88">
        <f t="shared" si="22"/>
        <v>21.185117731234552</v>
      </c>
      <c r="H233" s="7">
        <v>1628.5</v>
      </c>
      <c r="I233" s="7"/>
      <c r="J233" s="7"/>
      <c r="K233" s="7"/>
      <c r="L233" s="7">
        <v>2</v>
      </c>
      <c r="M233" s="42"/>
      <c r="N233" s="42"/>
      <c r="O233" s="42"/>
      <c r="P233" s="42"/>
      <c r="Q233" s="42"/>
      <c r="R233" s="42"/>
      <c r="S233" s="28"/>
    </row>
    <row r="234" spans="1:19" x14ac:dyDescent="0.2">
      <c r="A234" s="29">
        <v>227</v>
      </c>
      <c r="B234" s="7" t="s">
        <v>505</v>
      </c>
      <c r="C234" s="7">
        <f t="shared" si="24"/>
        <v>1930.8999999999999</v>
      </c>
      <c r="D234" s="7">
        <v>1821.8</v>
      </c>
      <c r="E234" s="7">
        <f t="shared" si="21"/>
        <v>1762.8999999999999</v>
      </c>
      <c r="F234" s="7">
        <v>58.9</v>
      </c>
      <c r="G234" s="88">
        <f t="shared" si="22"/>
        <v>3.0503910093738673</v>
      </c>
      <c r="H234" s="7">
        <v>58.9</v>
      </c>
      <c r="I234" s="7"/>
      <c r="J234" s="7">
        <v>109.1</v>
      </c>
      <c r="K234" s="7">
        <v>109.1</v>
      </c>
      <c r="L234" s="7">
        <v>2</v>
      </c>
      <c r="M234" s="42"/>
      <c r="N234" s="42"/>
      <c r="O234" s="42"/>
      <c r="P234" s="42"/>
      <c r="Q234" s="42"/>
      <c r="R234" s="42"/>
      <c r="S234" s="28"/>
    </row>
    <row r="235" spans="1:19" x14ac:dyDescent="0.2">
      <c r="A235" s="29">
        <v>228</v>
      </c>
      <c r="B235" s="7" t="s">
        <v>472</v>
      </c>
      <c r="C235" s="7">
        <f t="shared" si="24"/>
        <v>3286.5</v>
      </c>
      <c r="D235" s="7">
        <v>3261.4</v>
      </c>
      <c r="E235" s="7">
        <f t="shared" si="21"/>
        <v>3056.4</v>
      </c>
      <c r="F235" s="7">
        <v>205</v>
      </c>
      <c r="G235" s="88">
        <f t="shared" si="22"/>
        <v>6.2376388254982507</v>
      </c>
      <c r="H235" s="7">
        <v>205</v>
      </c>
      <c r="I235" s="7"/>
      <c r="J235" s="7">
        <v>25.1</v>
      </c>
      <c r="K235" s="7">
        <v>25.1</v>
      </c>
      <c r="L235" s="7">
        <v>2</v>
      </c>
      <c r="M235" s="42"/>
      <c r="N235" s="42"/>
      <c r="O235" s="42"/>
      <c r="P235" s="42"/>
      <c r="Q235" s="42"/>
      <c r="R235" s="42"/>
      <c r="S235" s="28"/>
    </row>
    <row r="236" spans="1:19" x14ac:dyDescent="0.2">
      <c r="A236" s="29">
        <v>229</v>
      </c>
      <c r="B236" s="7" t="s">
        <v>473</v>
      </c>
      <c r="C236" s="7">
        <f t="shared" si="24"/>
        <v>4099.7</v>
      </c>
      <c r="D236" s="7">
        <v>3781.4</v>
      </c>
      <c r="E236" s="7">
        <f t="shared" si="21"/>
        <v>3272.2999999999997</v>
      </c>
      <c r="F236" s="7">
        <f>SUM(H236,K236)</f>
        <v>509.1</v>
      </c>
      <c r="G236" s="88">
        <f t="shared" si="22"/>
        <v>12.417981803546601</v>
      </c>
      <c r="H236" s="7">
        <v>509.1</v>
      </c>
      <c r="I236" s="7"/>
      <c r="J236" s="7">
        <v>318.3</v>
      </c>
      <c r="K236" s="7"/>
      <c r="L236" s="7">
        <v>2</v>
      </c>
      <c r="M236" s="42"/>
      <c r="N236" s="42"/>
      <c r="O236" s="42"/>
      <c r="P236" s="42"/>
      <c r="Q236" s="42"/>
      <c r="R236" s="42"/>
      <c r="S236" s="28"/>
    </row>
    <row r="237" spans="1:19" x14ac:dyDescent="0.2">
      <c r="A237" s="29">
        <v>230</v>
      </c>
      <c r="B237" s="7" t="s">
        <v>474</v>
      </c>
      <c r="C237" s="7">
        <f t="shared" si="24"/>
        <v>4254.7</v>
      </c>
      <c r="D237" s="7">
        <v>3769.1</v>
      </c>
      <c r="E237" s="7">
        <f t="shared" si="21"/>
        <v>3265.7</v>
      </c>
      <c r="F237" s="7">
        <v>503.4</v>
      </c>
      <c r="G237" s="88">
        <f t="shared" si="22"/>
        <v>11.831621500928385</v>
      </c>
      <c r="H237" s="7">
        <v>503.4</v>
      </c>
      <c r="I237" s="7"/>
      <c r="J237" s="7">
        <v>485.6</v>
      </c>
      <c r="K237" s="7">
        <v>464.7</v>
      </c>
      <c r="L237" s="7">
        <v>2</v>
      </c>
      <c r="M237" s="42"/>
      <c r="N237" s="42"/>
      <c r="O237" s="42"/>
      <c r="P237" s="42"/>
      <c r="Q237" s="42"/>
      <c r="R237" s="42"/>
      <c r="S237" s="28"/>
    </row>
    <row r="238" spans="1:19" x14ac:dyDescent="0.2">
      <c r="A238" s="29">
        <v>231</v>
      </c>
      <c r="B238" s="7" t="s">
        <v>469</v>
      </c>
      <c r="C238" s="7">
        <f t="shared" si="24"/>
        <v>4160.5</v>
      </c>
      <c r="D238" s="7">
        <v>3925.4</v>
      </c>
      <c r="E238" s="7">
        <f t="shared" si="21"/>
        <v>3204.3</v>
      </c>
      <c r="F238" s="7">
        <v>664.5</v>
      </c>
      <c r="G238" s="88">
        <f t="shared" si="22"/>
        <v>15.971638024275927</v>
      </c>
      <c r="H238" s="7">
        <v>721.1</v>
      </c>
      <c r="I238" s="7"/>
      <c r="J238" s="7">
        <v>235.1</v>
      </c>
      <c r="K238" s="7"/>
      <c r="L238" s="7">
        <v>2</v>
      </c>
      <c r="M238" s="42"/>
      <c r="N238" s="42"/>
      <c r="O238" s="42"/>
      <c r="P238" s="42"/>
      <c r="Q238" s="42"/>
      <c r="R238" s="42"/>
      <c r="S238" s="28"/>
    </row>
    <row r="239" spans="1:19" ht="13.5" customHeight="1" x14ac:dyDescent="0.2">
      <c r="A239" s="29">
        <v>232</v>
      </c>
      <c r="B239" s="7" t="s">
        <v>113</v>
      </c>
      <c r="C239" s="7">
        <v>1063</v>
      </c>
      <c r="D239" s="7">
        <v>1063</v>
      </c>
      <c r="E239" s="7">
        <f t="shared" si="21"/>
        <v>963</v>
      </c>
      <c r="F239" s="7">
        <v>50</v>
      </c>
      <c r="G239" s="88">
        <f t="shared" si="22"/>
        <v>4.7036688617121358</v>
      </c>
      <c r="H239" s="7">
        <v>100</v>
      </c>
      <c r="I239" s="7"/>
      <c r="J239" s="7"/>
      <c r="K239" s="7"/>
      <c r="L239" s="7">
        <v>4</v>
      </c>
      <c r="M239" s="102">
        <v>40579</v>
      </c>
      <c r="N239" s="42"/>
      <c r="O239" s="42"/>
      <c r="P239" s="42"/>
      <c r="Q239" s="42" t="s">
        <v>812</v>
      </c>
      <c r="R239" s="42" t="s">
        <v>813</v>
      </c>
      <c r="S239" s="28"/>
    </row>
    <row r="240" spans="1:19" x14ac:dyDescent="0.2">
      <c r="A240" s="29">
        <v>233</v>
      </c>
      <c r="B240" s="7" t="s">
        <v>114</v>
      </c>
      <c r="C240" s="7">
        <f t="shared" ref="C240:C252" si="25">SUM(D240,J240)</f>
        <v>3879.9</v>
      </c>
      <c r="D240" s="7">
        <v>3879.9</v>
      </c>
      <c r="E240" s="7">
        <f t="shared" si="21"/>
        <v>3139.4</v>
      </c>
      <c r="F240" s="7">
        <f>SUM(H240,K240)</f>
        <v>740.5</v>
      </c>
      <c r="G240" s="88">
        <f t="shared" si="22"/>
        <v>19.085543441841285</v>
      </c>
      <c r="H240" s="7">
        <v>740.5</v>
      </c>
      <c r="I240" s="7"/>
      <c r="J240" s="7"/>
      <c r="K240" s="7"/>
      <c r="L240" s="7">
        <v>2</v>
      </c>
      <c r="M240" s="42"/>
      <c r="N240" s="42"/>
      <c r="O240" s="42"/>
      <c r="P240" s="42"/>
      <c r="Q240" s="42"/>
      <c r="R240" s="42"/>
      <c r="S240" s="28"/>
    </row>
    <row r="241" spans="1:19" x14ac:dyDescent="0.2">
      <c r="A241" s="29">
        <v>234</v>
      </c>
      <c r="B241" s="7" t="s">
        <v>115</v>
      </c>
      <c r="C241" s="7">
        <f t="shared" si="25"/>
        <v>3763.7</v>
      </c>
      <c r="D241" s="7">
        <v>3326</v>
      </c>
      <c r="E241" s="7">
        <f t="shared" si="21"/>
        <v>2866.5</v>
      </c>
      <c r="F241" s="7">
        <f>SUM(H241,K241)</f>
        <v>459.5</v>
      </c>
      <c r="G241" s="88">
        <f t="shared" si="22"/>
        <v>12.208730770252679</v>
      </c>
      <c r="H241" s="7">
        <v>459.5</v>
      </c>
      <c r="I241" s="7"/>
      <c r="J241" s="7">
        <v>437.7</v>
      </c>
      <c r="K241" s="7"/>
      <c r="L241" s="7">
        <v>4</v>
      </c>
      <c r="M241" s="42"/>
      <c r="N241" s="42"/>
      <c r="O241" s="42"/>
      <c r="P241" s="42"/>
      <c r="Q241" s="42"/>
      <c r="R241" s="42"/>
      <c r="S241" s="28"/>
    </row>
    <row r="242" spans="1:19" x14ac:dyDescent="0.2">
      <c r="A242" s="29">
        <v>235</v>
      </c>
      <c r="B242" s="7" t="s">
        <v>116</v>
      </c>
      <c r="C242" s="7">
        <f t="shared" si="25"/>
        <v>3857.7</v>
      </c>
      <c r="D242" s="7">
        <v>3857.7</v>
      </c>
      <c r="E242" s="7">
        <f t="shared" si="21"/>
        <v>2932.2999999999997</v>
      </c>
      <c r="F242" s="7">
        <f>SUM(H242,K242)</f>
        <v>925.4</v>
      </c>
      <c r="G242" s="88">
        <f t="shared" si="22"/>
        <v>23.988386862638361</v>
      </c>
      <c r="H242" s="7">
        <v>925.4</v>
      </c>
      <c r="I242" s="7"/>
      <c r="J242" s="7"/>
      <c r="K242" s="7"/>
      <c r="L242" s="7">
        <v>2</v>
      </c>
      <c r="M242" s="42"/>
      <c r="N242" s="42"/>
      <c r="O242" s="42"/>
      <c r="P242" s="42"/>
      <c r="Q242" s="42"/>
      <c r="R242" s="42"/>
      <c r="S242" s="28"/>
    </row>
    <row r="243" spans="1:19" x14ac:dyDescent="0.2">
      <c r="A243" s="29">
        <v>236</v>
      </c>
      <c r="B243" s="7" t="s">
        <v>117</v>
      </c>
      <c r="C243" s="7">
        <f t="shared" si="25"/>
        <v>3152.7000000000003</v>
      </c>
      <c r="D243" s="7">
        <v>2982.4</v>
      </c>
      <c r="E243" s="7">
        <f t="shared" si="21"/>
        <v>2304.4</v>
      </c>
      <c r="F243" s="7">
        <v>678</v>
      </c>
      <c r="G243" s="88">
        <f t="shared" si="22"/>
        <v>21.50537634408602</v>
      </c>
      <c r="H243" s="7">
        <v>678</v>
      </c>
      <c r="I243" s="7"/>
      <c r="J243" s="7">
        <v>170.3</v>
      </c>
      <c r="K243" s="7">
        <v>170.3</v>
      </c>
      <c r="L243" s="7">
        <v>4</v>
      </c>
      <c r="M243" s="42"/>
      <c r="N243" s="42"/>
      <c r="O243" s="42"/>
      <c r="P243" s="42"/>
      <c r="Q243" s="42"/>
      <c r="R243" s="42"/>
      <c r="S243" s="28"/>
    </row>
    <row r="244" spans="1:19" ht="14.25" customHeight="1" x14ac:dyDescent="0.2">
      <c r="A244" s="29">
        <v>237</v>
      </c>
      <c r="B244" s="37" t="s">
        <v>695</v>
      </c>
      <c r="C244" s="35">
        <f t="shared" si="25"/>
        <v>4225.3999999999996</v>
      </c>
      <c r="D244" s="20">
        <v>4034.4</v>
      </c>
      <c r="E244" s="7">
        <f t="shared" si="21"/>
        <v>2005.6999999999998</v>
      </c>
      <c r="F244" s="7">
        <v>2055.8000000000002</v>
      </c>
      <c r="G244" s="88">
        <f t="shared" si="22"/>
        <v>48.653381928338149</v>
      </c>
      <c r="H244" s="20">
        <v>2028.7</v>
      </c>
      <c r="I244" s="20"/>
      <c r="J244" s="20">
        <v>191</v>
      </c>
      <c r="K244" s="20">
        <v>191</v>
      </c>
      <c r="L244" s="21">
        <v>2</v>
      </c>
      <c r="M244" s="102">
        <v>40579</v>
      </c>
      <c r="N244" s="42"/>
      <c r="O244" s="42"/>
      <c r="P244" s="42"/>
      <c r="Q244" s="42" t="s">
        <v>812</v>
      </c>
      <c r="R244" s="42" t="s">
        <v>813</v>
      </c>
      <c r="S244" s="28"/>
    </row>
    <row r="245" spans="1:19" x14ac:dyDescent="0.2">
      <c r="A245" s="29">
        <v>238</v>
      </c>
      <c r="B245" s="7" t="s">
        <v>118</v>
      </c>
      <c r="C245" s="7">
        <f t="shared" si="25"/>
        <v>7960</v>
      </c>
      <c r="D245" s="7">
        <v>7597.2</v>
      </c>
      <c r="E245" s="7">
        <f t="shared" si="21"/>
        <v>6209.0999999999995</v>
      </c>
      <c r="F245" s="7">
        <v>1388.1</v>
      </c>
      <c r="G245" s="88">
        <f t="shared" si="22"/>
        <v>17.438442211055275</v>
      </c>
      <c r="H245" s="7">
        <v>1388.1</v>
      </c>
      <c r="I245" s="7"/>
      <c r="J245" s="7">
        <v>362.8</v>
      </c>
      <c r="K245" s="7">
        <v>42.7</v>
      </c>
      <c r="L245" s="7">
        <v>2</v>
      </c>
      <c r="M245" s="42"/>
      <c r="N245" s="42"/>
      <c r="O245" s="42"/>
      <c r="P245" s="42"/>
      <c r="Q245" s="42"/>
      <c r="R245" s="42"/>
      <c r="S245" s="28"/>
    </row>
    <row r="246" spans="1:19" x14ac:dyDescent="0.2">
      <c r="A246" s="29">
        <v>239</v>
      </c>
      <c r="B246" s="7" t="s">
        <v>119</v>
      </c>
      <c r="C246" s="7">
        <f t="shared" si="25"/>
        <v>5919.5999999999995</v>
      </c>
      <c r="D246" s="7">
        <v>5634.7</v>
      </c>
      <c r="E246" s="7">
        <f t="shared" si="21"/>
        <v>4734.8999999999996</v>
      </c>
      <c r="F246" s="7">
        <v>899.8</v>
      </c>
      <c r="G246" s="88">
        <f t="shared" si="22"/>
        <v>15.200351375092913</v>
      </c>
      <c r="H246" s="7">
        <v>899.8</v>
      </c>
      <c r="I246" s="7"/>
      <c r="J246" s="7">
        <v>284.89999999999998</v>
      </c>
      <c r="K246" s="7">
        <v>204.3</v>
      </c>
      <c r="L246" s="7">
        <v>2</v>
      </c>
      <c r="M246" s="42"/>
      <c r="N246" s="42"/>
      <c r="O246" s="42"/>
      <c r="P246" s="42"/>
      <c r="Q246" s="42"/>
      <c r="R246" s="42"/>
      <c r="S246" s="28"/>
    </row>
    <row r="247" spans="1:19" x14ac:dyDescent="0.2">
      <c r="A247" s="29">
        <v>240</v>
      </c>
      <c r="B247" s="7" t="s">
        <v>121</v>
      </c>
      <c r="C247" s="7">
        <f t="shared" si="25"/>
        <v>997.1</v>
      </c>
      <c r="D247" s="7">
        <v>882.5</v>
      </c>
      <c r="E247" s="7">
        <f t="shared" si="21"/>
        <v>463.53</v>
      </c>
      <c r="F247" s="7">
        <v>418.97</v>
      </c>
      <c r="G247" s="88">
        <f t="shared" si="22"/>
        <v>42.018854678567848</v>
      </c>
      <c r="H247" s="7">
        <v>418.97</v>
      </c>
      <c r="I247" s="7"/>
      <c r="J247" s="7">
        <v>114.6</v>
      </c>
      <c r="K247" s="7">
        <v>114.6</v>
      </c>
      <c r="L247" s="7">
        <v>6</v>
      </c>
      <c r="M247" s="42"/>
      <c r="N247" s="42"/>
      <c r="O247" s="42"/>
      <c r="P247" s="42"/>
      <c r="Q247" s="42"/>
      <c r="R247" s="42"/>
      <c r="S247" s="28"/>
    </row>
    <row r="248" spans="1:19" x14ac:dyDescent="0.2">
      <c r="A248" s="29">
        <v>241</v>
      </c>
      <c r="B248" s="7" t="s">
        <v>122</v>
      </c>
      <c r="C248" s="7">
        <f t="shared" si="25"/>
        <v>3694</v>
      </c>
      <c r="D248" s="7">
        <v>3469.6</v>
      </c>
      <c r="E248" s="7">
        <f t="shared" si="21"/>
        <v>2571.6999999999998</v>
      </c>
      <c r="F248" s="7">
        <v>853.1</v>
      </c>
      <c r="G248" s="88">
        <f t="shared" si="22"/>
        <v>23.094206821873307</v>
      </c>
      <c r="H248" s="7">
        <v>897.9</v>
      </c>
      <c r="I248" s="7"/>
      <c r="J248" s="7">
        <v>224.4</v>
      </c>
      <c r="K248" s="7">
        <v>224.4</v>
      </c>
      <c r="L248" s="7">
        <v>4</v>
      </c>
      <c r="M248" s="42"/>
      <c r="N248" s="42"/>
      <c r="O248" s="42"/>
      <c r="P248" s="42"/>
      <c r="Q248" s="42"/>
      <c r="R248" s="42"/>
      <c r="S248" s="28"/>
    </row>
    <row r="249" spans="1:19" x14ac:dyDescent="0.2">
      <c r="A249" s="29">
        <v>242</v>
      </c>
      <c r="B249" s="7" t="s">
        <v>123</v>
      </c>
      <c r="C249" s="7">
        <f t="shared" si="25"/>
        <v>3826.2</v>
      </c>
      <c r="D249" s="7">
        <v>2541</v>
      </c>
      <c r="E249" s="7">
        <f t="shared" si="21"/>
        <v>1989.9999999999998</v>
      </c>
      <c r="F249" s="7">
        <f>SUM(H249,K249)</f>
        <v>551</v>
      </c>
      <c r="G249" s="88">
        <f t="shared" si="22"/>
        <v>14.400710888087398</v>
      </c>
      <c r="H249" s="7">
        <v>551</v>
      </c>
      <c r="I249" s="7"/>
      <c r="J249" s="7">
        <v>1285.2</v>
      </c>
      <c r="K249" s="7"/>
      <c r="L249" s="7">
        <v>4</v>
      </c>
      <c r="M249" s="42"/>
      <c r="N249" s="42"/>
      <c r="O249" s="42"/>
      <c r="P249" s="42"/>
      <c r="Q249" s="42"/>
      <c r="R249" s="42"/>
      <c r="S249" s="28"/>
    </row>
    <row r="250" spans="1:19" x14ac:dyDescent="0.2">
      <c r="A250" s="29">
        <v>243</v>
      </c>
      <c r="B250" s="90" t="s">
        <v>120</v>
      </c>
      <c r="C250" s="7">
        <f t="shared" si="25"/>
        <v>705.09999999999991</v>
      </c>
      <c r="D250" s="7">
        <v>543.29999999999995</v>
      </c>
      <c r="E250" s="7">
        <f t="shared" si="21"/>
        <v>128.99999999999989</v>
      </c>
      <c r="F250" s="7">
        <f>SUM(H250,K250)</f>
        <v>414.3</v>
      </c>
      <c r="G250" s="88">
        <f t="shared" si="22"/>
        <v>58.757623032194026</v>
      </c>
      <c r="H250" s="7">
        <v>414.3</v>
      </c>
      <c r="I250" s="7"/>
      <c r="J250" s="7">
        <v>161.80000000000001</v>
      </c>
      <c r="K250" s="7"/>
      <c r="L250" s="7">
        <v>6</v>
      </c>
      <c r="M250" s="42"/>
      <c r="N250" s="42"/>
      <c r="O250" s="42"/>
      <c r="P250" s="42"/>
      <c r="Q250" s="42"/>
      <c r="R250" s="42"/>
      <c r="S250" s="28"/>
    </row>
    <row r="251" spans="1:19" x14ac:dyDescent="0.2">
      <c r="A251" s="29">
        <v>244</v>
      </c>
      <c r="B251" s="7" t="s">
        <v>124</v>
      </c>
      <c r="C251" s="7">
        <f t="shared" si="25"/>
        <v>247.1</v>
      </c>
      <c r="D251" s="7">
        <v>247.1</v>
      </c>
      <c r="E251" s="7">
        <f t="shared" si="21"/>
        <v>185.6</v>
      </c>
      <c r="F251" s="7">
        <f>SUM(H251,K251)</f>
        <v>61.5</v>
      </c>
      <c r="G251" s="88">
        <f t="shared" si="22"/>
        <v>24.888709024686364</v>
      </c>
      <c r="H251" s="7">
        <v>61.5</v>
      </c>
      <c r="I251" s="7"/>
      <c r="J251" s="7"/>
      <c r="K251" s="7"/>
      <c r="L251" s="7">
        <v>4</v>
      </c>
      <c r="M251" s="42"/>
      <c r="N251" s="42"/>
      <c r="O251" s="42"/>
      <c r="P251" s="42"/>
      <c r="Q251" s="42"/>
      <c r="R251" s="42"/>
      <c r="S251" s="28"/>
    </row>
    <row r="252" spans="1:19" x14ac:dyDescent="0.2">
      <c r="A252" s="29">
        <v>245</v>
      </c>
      <c r="B252" s="7" t="s">
        <v>125</v>
      </c>
      <c r="C252" s="7">
        <f t="shared" si="25"/>
        <v>561.29999999999995</v>
      </c>
      <c r="D252" s="7">
        <v>561.29999999999995</v>
      </c>
      <c r="E252" s="7">
        <f t="shared" si="21"/>
        <v>318.29999999999995</v>
      </c>
      <c r="F252" s="7">
        <v>227.1</v>
      </c>
      <c r="G252" s="88">
        <f t="shared" si="22"/>
        <v>40.459647247461255</v>
      </c>
      <c r="H252" s="7">
        <v>243</v>
      </c>
      <c r="I252" s="7"/>
      <c r="J252" s="7"/>
      <c r="K252" s="7"/>
      <c r="L252" s="7">
        <v>5</v>
      </c>
      <c r="M252" s="42"/>
      <c r="N252" s="42"/>
      <c r="O252" s="42"/>
      <c r="P252" s="42"/>
      <c r="Q252" s="42"/>
      <c r="R252" s="42"/>
      <c r="S252" s="28"/>
    </row>
    <row r="253" spans="1:19" x14ac:dyDescent="0.2">
      <c r="A253" s="29">
        <v>246</v>
      </c>
      <c r="B253" s="30" t="s">
        <v>733</v>
      </c>
      <c r="C253" s="20">
        <v>435</v>
      </c>
      <c r="D253" s="34">
        <v>435</v>
      </c>
      <c r="E253" s="7">
        <f t="shared" si="21"/>
        <v>267.89999999999998</v>
      </c>
      <c r="F253" s="20">
        <f>SUM(H253,K253)</f>
        <v>167.1</v>
      </c>
      <c r="G253" s="88">
        <f t="shared" si="22"/>
        <v>38.41379310344827</v>
      </c>
      <c r="H253" s="20">
        <v>167.1</v>
      </c>
      <c r="I253" s="20">
        <v>167.1</v>
      </c>
      <c r="J253" s="20"/>
      <c r="K253" s="20"/>
      <c r="L253" s="21">
        <v>4</v>
      </c>
      <c r="M253" s="42"/>
      <c r="N253" s="42"/>
      <c r="O253" s="42"/>
      <c r="P253" s="42"/>
      <c r="Q253" s="42"/>
      <c r="R253" s="42"/>
      <c r="S253" s="28"/>
    </row>
    <row r="254" spans="1:19" x14ac:dyDescent="0.2">
      <c r="A254" s="29">
        <v>247</v>
      </c>
      <c r="B254" s="7" t="s">
        <v>126</v>
      </c>
      <c r="C254" s="7">
        <f>SUM(D254,J254)</f>
        <v>904</v>
      </c>
      <c r="D254" s="7">
        <v>904</v>
      </c>
      <c r="E254" s="7">
        <f t="shared" si="21"/>
        <v>635.20000000000005</v>
      </c>
      <c r="F254" s="7">
        <f>SUM(H254,K254)</f>
        <v>268.8</v>
      </c>
      <c r="G254" s="88">
        <f t="shared" si="22"/>
        <v>29.734513274336283</v>
      </c>
      <c r="H254" s="7">
        <v>268.8</v>
      </c>
      <c r="I254" s="7"/>
      <c r="J254" s="7"/>
      <c r="K254" s="7"/>
      <c r="L254" s="7">
        <v>5</v>
      </c>
      <c r="M254" s="42"/>
      <c r="N254" s="42"/>
      <c r="O254" s="42"/>
      <c r="P254" s="42"/>
      <c r="Q254" s="42"/>
      <c r="R254" s="42"/>
      <c r="S254" s="28"/>
    </row>
    <row r="255" spans="1:19" x14ac:dyDescent="0.2">
      <c r="A255" s="29">
        <v>248</v>
      </c>
      <c r="B255" s="30" t="s">
        <v>743</v>
      </c>
      <c r="C255" s="20">
        <v>421.9</v>
      </c>
      <c r="D255" s="34">
        <v>421.9</v>
      </c>
      <c r="E255" s="7">
        <f t="shared" si="21"/>
        <v>197.79999999999998</v>
      </c>
      <c r="F255" s="20">
        <f>SUM(H255,K255)</f>
        <v>224.1</v>
      </c>
      <c r="G255" s="88">
        <f t="shared" si="22"/>
        <v>53.116852334676466</v>
      </c>
      <c r="H255" s="69">
        <v>224.1</v>
      </c>
      <c r="I255" s="20">
        <v>224.1</v>
      </c>
      <c r="J255" s="20"/>
      <c r="K255" s="20"/>
      <c r="L255" s="21">
        <v>4</v>
      </c>
      <c r="M255" s="42"/>
      <c r="N255" s="42"/>
      <c r="O255" s="42"/>
      <c r="P255" s="42"/>
      <c r="Q255" s="42"/>
      <c r="R255" s="42"/>
      <c r="S255" s="28"/>
    </row>
    <row r="256" spans="1:19" ht="13.5" customHeight="1" x14ac:dyDescent="0.2">
      <c r="A256" s="29">
        <v>249</v>
      </c>
      <c r="B256" s="7" t="s">
        <v>127</v>
      </c>
      <c r="C256" s="7">
        <f t="shared" ref="C256:C287" si="26">SUM(D256,J256)</f>
        <v>879.1</v>
      </c>
      <c r="D256" s="7">
        <v>768.2</v>
      </c>
      <c r="E256" s="7">
        <f t="shared" si="21"/>
        <v>492.4</v>
      </c>
      <c r="F256" s="7">
        <v>275.8</v>
      </c>
      <c r="G256" s="88">
        <f t="shared" si="22"/>
        <v>31.372995108633834</v>
      </c>
      <c r="H256" s="7">
        <v>275.8</v>
      </c>
      <c r="I256" s="7"/>
      <c r="J256" s="7">
        <v>110.9</v>
      </c>
      <c r="K256" s="7">
        <v>110.9</v>
      </c>
      <c r="L256" s="7">
        <v>5</v>
      </c>
      <c r="M256" s="102">
        <v>40579</v>
      </c>
      <c r="N256" s="42"/>
      <c r="O256" s="42"/>
      <c r="P256" s="42"/>
      <c r="Q256" s="42" t="s">
        <v>812</v>
      </c>
      <c r="R256" s="42" t="s">
        <v>813</v>
      </c>
      <c r="S256" s="28"/>
    </row>
    <row r="257" spans="1:19" x14ac:dyDescent="0.2">
      <c r="A257" s="29">
        <v>250</v>
      </c>
      <c r="B257" s="90" t="s">
        <v>128</v>
      </c>
      <c r="C257" s="7">
        <f t="shared" si="26"/>
        <v>462.6</v>
      </c>
      <c r="D257" s="7">
        <v>462.6</v>
      </c>
      <c r="E257" s="7">
        <f t="shared" si="21"/>
        <v>205.5</v>
      </c>
      <c r="F257" s="7">
        <f>SUM(H257,K257)</f>
        <v>257.10000000000002</v>
      </c>
      <c r="G257" s="88">
        <f t="shared" si="22"/>
        <v>55.577172503242544</v>
      </c>
      <c r="H257" s="7">
        <v>257.10000000000002</v>
      </c>
      <c r="I257" s="7"/>
      <c r="J257" s="7"/>
      <c r="K257" s="7"/>
      <c r="L257" s="7">
        <v>6</v>
      </c>
      <c r="M257" s="42"/>
      <c r="N257" s="42"/>
      <c r="O257" s="42"/>
      <c r="P257" s="42"/>
      <c r="Q257" s="42"/>
      <c r="R257" s="42"/>
      <c r="S257" s="28"/>
    </row>
    <row r="258" spans="1:19" x14ac:dyDescent="0.2">
      <c r="A258" s="29">
        <v>251</v>
      </c>
      <c r="B258" s="7" t="s">
        <v>129</v>
      </c>
      <c r="C258" s="7">
        <f t="shared" si="26"/>
        <v>3612</v>
      </c>
      <c r="D258" s="7">
        <v>3434.2</v>
      </c>
      <c r="E258" s="7">
        <f t="shared" si="21"/>
        <v>2794.7999999999997</v>
      </c>
      <c r="F258" s="7">
        <v>622.6</v>
      </c>
      <c r="G258" s="88">
        <f t="shared" si="22"/>
        <v>17.236987818383167</v>
      </c>
      <c r="H258" s="7">
        <v>639.4</v>
      </c>
      <c r="I258" s="7"/>
      <c r="J258" s="7">
        <v>177.8</v>
      </c>
      <c r="K258" s="7">
        <v>177.8</v>
      </c>
      <c r="L258" s="7">
        <v>4</v>
      </c>
      <c r="M258" s="42"/>
      <c r="N258" s="42"/>
      <c r="O258" s="42"/>
      <c r="P258" s="42"/>
      <c r="Q258" s="42"/>
      <c r="R258" s="42"/>
      <c r="S258" s="28"/>
    </row>
    <row r="259" spans="1:19" x14ac:dyDescent="0.2">
      <c r="A259" s="29">
        <v>252</v>
      </c>
      <c r="B259" s="7" t="s">
        <v>130</v>
      </c>
      <c r="C259" s="7">
        <f t="shared" si="26"/>
        <v>504.6</v>
      </c>
      <c r="D259" s="7">
        <v>504.6</v>
      </c>
      <c r="E259" s="7">
        <f t="shared" si="21"/>
        <v>351.8</v>
      </c>
      <c r="F259" s="7">
        <f>SUM(H259,K259)</f>
        <v>152.80000000000001</v>
      </c>
      <c r="G259" s="88">
        <f t="shared" si="22"/>
        <v>30.281411018628617</v>
      </c>
      <c r="H259" s="7">
        <v>152.80000000000001</v>
      </c>
      <c r="I259" s="7"/>
      <c r="J259" s="7"/>
      <c r="K259" s="7"/>
      <c r="L259" s="7">
        <v>5</v>
      </c>
      <c r="M259" s="42"/>
      <c r="N259" s="42"/>
      <c r="O259" s="42"/>
      <c r="P259" s="42"/>
      <c r="Q259" s="42"/>
      <c r="R259" s="42"/>
      <c r="S259" s="28"/>
    </row>
    <row r="260" spans="1:19" x14ac:dyDescent="0.2">
      <c r="A260" s="29">
        <v>253</v>
      </c>
      <c r="B260" s="7" t="s">
        <v>286</v>
      </c>
      <c r="C260" s="7">
        <f t="shared" si="26"/>
        <v>261.39999999999998</v>
      </c>
      <c r="D260" s="7">
        <v>261.39999999999998</v>
      </c>
      <c r="E260" s="7">
        <f t="shared" si="21"/>
        <v>128.69999999999999</v>
      </c>
      <c r="F260" s="7">
        <f>SUM(H260,K260)</f>
        <v>132.69999999999999</v>
      </c>
      <c r="G260" s="88">
        <f t="shared" si="22"/>
        <v>50.765110941086455</v>
      </c>
      <c r="H260" s="7">
        <v>132.69999999999999</v>
      </c>
      <c r="I260" s="7"/>
      <c r="J260" s="7"/>
      <c r="K260" s="7"/>
      <c r="L260" s="7">
        <v>5</v>
      </c>
      <c r="M260" s="42"/>
      <c r="N260" s="42"/>
      <c r="O260" s="42"/>
      <c r="P260" s="42"/>
      <c r="Q260" s="42"/>
      <c r="R260" s="42"/>
      <c r="S260" s="28"/>
    </row>
    <row r="261" spans="1:19" x14ac:dyDescent="0.2">
      <c r="A261" s="29">
        <v>254</v>
      </c>
      <c r="B261" s="7" t="s">
        <v>19</v>
      </c>
      <c r="C261" s="7">
        <f t="shared" si="26"/>
        <v>398.9</v>
      </c>
      <c r="D261" s="7">
        <v>398.9</v>
      </c>
      <c r="E261" s="7">
        <f t="shared" si="21"/>
        <v>252.7</v>
      </c>
      <c r="F261" s="7">
        <f>SUM(H261,K261)</f>
        <v>146.19999999999999</v>
      </c>
      <c r="G261" s="88">
        <f t="shared" si="22"/>
        <v>36.65078967159689</v>
      </c>
      <c r="H261" s="7">
        <v>146.19999999999999</v>
      </c>
      <c r="I261" s="7"/>
      <c r="J261" s="7"/>
      <c r="K261" s="7"/>
      <c r="L261" s="7">
        <v>5</v>
      </c>
      <c r="M261" s="42"/>
      <c r="N261" s="42"/>
      <c r="O261" s="42"/>
      <c r="P261" s="42"/>
      <c r="Q261" s="42"/>
      <c r="R261" s="42"/>
      <c r="S261" s="28"/>
    </row>
    <row r="262" spans="1:19" x14ac:dyDescent="0.2">
      <c r="A262" s="29">
        <v>255</v>
      </c>
      <c r="B262" s="7" t="s">
        <v>28</v>
      </c>
      <c r="C262" s="7">
        <f t="shared" si="26"/>
        <v>2827.5</v>
      </c>
      <c r="D262" s="7">
        <v>2452.8000000000002</v>
      </c>
      <c r="E262" s="7">
        <f t="shared" si="21"/>
        <v>2022.8999999999999</v>
      </c>
      <c r="F262" s="7">
        <v>430</v>
      </c>
      <c r="G262" s="88">
        <f t="shared" si="22"/>
        <v>15.207780725022104</v>
      </c>
      <c r="H262" s="7">
        <v>429.9</v>
      </c>
      <c r="I262" s="7"/>
      <c r="J262" s="7">
        <v>374.7</v>
      </c>
      <c r="K262" s="7">
        <v>41.8</v>
      </c>
      <c r="L262" s="7">
        <v>4</v>
      </c>
      <c r="M262" s="42"/>
      <c r="N262" s="42"/>
      <c r="O262" s="42"/>
      <c r="P262" s="42"/>
      <c r="Q262" s="42"/>
      <c r="R262" s="42"/>
      <c r="S262" s="28"/>
    </row>
    <row r="263" spans="1:19" x14ac:dyDescent="0.2">
      <c r="A263" s="29">
        <v>256</v>
      </c>
      <c r="B263" s="7" t="s">
        <v>29</v>
      </c>
      <c r="C263" s="7">
        <f t="shared" si="26"/>
        <v>409.3</v>
      </c>
      <c r="D263" s="7">
        <v>409.3</v>
      </c>
      <c r="E263" s="7">
        <f t="shared" si="21"/>
        <v>247.9</v>
      </c>
      <c r="F263" s="7">
        <f>SUM(H263,K263)</f>
        <v>161.4</v>
      </c>
      <c r="G263" s="88">
        <f t="shared" si="22"/>
        <v>39.433178597605668</v>
      </c>
      <c r="H263" s="7">
        <v>161.4</v>
      </c>
      <c r="I263" s="7"/>
      <c r="J263" s="7"/>
      <c r="K263" s="7"/>
      <c r="L263" s="7">
        <v>5</v>
      </c>
      <c r="M263" s="42"/>
      <c r="N263" s="42"/>
      <c r="O263" s="42"/>
      <c r="P263" s="42"/>
      <c r="Q263" s="42"/>
      <c r="R263" s="42"/>
      <c r="S263" s="28"/>
    </row>
    <row r="264" spans="1:19" x14ac:dyDescent="0.2">
      <c r="A264" s="29">
        <v>257</v>
      </c>
      <c r="B264" s="7" t="s">
        <v>30</v>
      </c>
      <c r="C264" s="7">
        <f t="shared" si="26"/>
        <v>290.2</v>
      </c>
      <c r="D264" s="7">
        <v>290.2</v>
      </c>
      <c r="E264" s="7">
        <f t="shared" ref="E264:E327" si="27">C264-H264-J264</f>
        <v>290.2</v>
      </c>
      <c r="F264" s="7"/>
      <c r="G264" s="88">
        <f t="shared" ref="G264:G327" si="28">F264/C264*100</f>
        <v>0</v>
      </c>
      <c r="H264" s="64"/>
      <c r="I264" s="7"/>
      <c r="J264" s="7"/>
      <c r="K264" s="7"/>
      <c r="L264" s="7">
        <v>4</v>
      </c>
      <c r="M264" s="42"/>
      <c r="N264" s="42"/>
      <c r="O264" s="42"/>
      <c r="P264" s="42"/>
      <c r="Q264" s="42"/>
      <c r="R264" s="42"/>
      <c r="S264" s="28"/>
    </row>
    <row r="265" spans="1:19" x14ac:dyDescent="0.2">
      <c r="A265" s="29">
        <v>258</v>
      </c>
      <c r="B265" s="7" t="s">
        <v>94</v>
      </c>
      <c r="C265" s="7">
        <f t="shared" si="26"/>
        <v>285.5</v>
      </c>
      <c r="D265" s="7">
        <v>285.5</v>
      </c>
      <c r="E265" s="7">
        <f t="shared" si="27"/>
        <v>166.1</v>
      </c>
      <c r="F265" s="7">
        <f>SUM(H265,K265)</f>
        <v>119.4</v>
      </c>
      <c r="G265" s="88">
        <f t="shared" si="28"/>
        <v>41.82136602451839</v>
      </c>
      <c r="H265" s="7">
        <v>119.4</v>
      </c>
      <c r="I265" s="7"/>
      <c r="J265" s="7"/>
      <c r="K265" s="7"/>
      <c r="L265" s="7">
        <v>5</v>
      </c>
      <c r="M265" s="42"/>
      <c r="N265" s="42"/>
      <c r="O265" s="42"/>
      <c r="P265" s="42"/>
      <c r="Q265" s="42"/>
      <c r="R265" s="42"/>
      <c r="S265" s="28"/>
    </row>
    <row r="266" spans="1:19" x14ac:dyDescent="0.2">
      <c r="A266" s="29">
        <v>259</v>
      </c>
      <c r="B266" s="7" t="s">
        <v>31</v>
      </c>
      <c r="C266" s="7">
        <f t="shared" si="26"/>
        <v>2599.3999999999996</v>
      </c>
      <c r="D266" s="7">
        <v>2378.6999999999998</v>
      </c>
      <c r="E266" s="7">
        <f t="shared" si="27"/>
        <v>2100.2999999999997</v>
      </c>
      <c r="F266" s="7">
        <f>SUM(H266,K266)</f>
        <v>278.39999999999998</v>
      </c>
      <c r="G266" s="88">
        <f t="shared" si="28"/>
        <v>10.710163883973225</v>
      </c>
      <c r="H266" s="7">
        <v>278.39999999999998</v>
      </c>
      <c r="I266" s="7"/>
      <c r="J266" s="7">
        <v>220.7</v>
      </c>
      <c r="K266" s="7"/>
      <c r="L266" s="7">
        <v>4</v>
      </c>
      <c r="M266" s="42"/>
      <c r="N266" s="42"/>
      <c r="O266" s="42"/>
      <c r="P266" s="42"/>
      <c r="Q266" s="42"/>
      <c r="R266" s="42"/>
      <c r="S266" s="28"/>
    </row>
    <row r="267" spans="1:19" x14ac:dyDescent="0.2">
      <c r="A267" s="29">
        <v>260</v>
      </c>
      <c r="B267" s="7" t="s">
        <v>91</v>
      </c>
      <c r="C267" s="7">
        <f t="shared" si="26"/>
        <v>296.7</v>
      </c>
      <c r="D267" s="7">
        <v>296.7</v>
      </c>
      <c r="E267" s="7">
        <f t="shared" si="27"/>
        <v>228.89999999999998</v>
      </c>
      <c r="F267" s="7">
        <f>SUM(H267,K267)</f>
        <v>67.8</v>
      </c>
      <c r="G267" s="88">
        <f t="shared" si="28"/>
        <v>22.851365015166834</v>
      </c>
      <c r="H267" s="7">
        <v>67.8</v>
      </c>
      <c r="I267" s="7"/>
      <c r="J267" s="7"/>
      <c r="K267" s="7"/>
      <c r="L267" s="7">
        <v>5</v>
      </c>
      <c r="M267" s="42"/>
      <c r="N267" s="42"/>
      <c r="O267" s="42"/>
      <c r="P267" s="42"/>
      <c r="Q267" s="42"/>
      <c r="R267" s="42"/>
      <c r="S267" s="28"/>
    </row>
    <row r="268" spans="1:19" x14ac:dyDescent="0.2">
      <c r="A268" s="29">
        <v>261</v>
      </c>
      <c r="B268" s="7" t="s">
        <v>32</v>
      </c>
      <c r="C268" s="7">
        <f t="shared" si="26"/>
        <v>1054.0999999999999</v>
      </c>
      <c r="D268" s="7">
        <v>938.6</v>
      </c>
      <c r="E268" s="7">
        <f t="shared" si="27"/>
        <v>698.69999999999993</v>
      </c>
      <c r="F268" s="7">
        <f>SUM(H268,K268)</f>
        <v>239.9</v>
      </c>
      <c r="G268" s="88">
        <f t="shared" si="28"/>
        <v>22.758751541599469</v>
      </c>
      <c r="H268" s="7">
        <v>239.9</v>
      </c>
      <c r="I268" s="7"/>
      <c r="J268" s="7">
        <v>115.5</v>
      </c>
      <c r="K268" s="7"/>
      <c r="L268" s="7">
        <v>4</v>
      </c>
      <c r="M268" s="42"/>
      <c r="N268" s="42"/>
      <c r="O268" s="42"/>
      <c r="P268" s="42"/>
      <c r="Q268" s="42"/>
      <c r="R268" s="42"/>
      <c r="S268" s="28"/>
    </row>
    <row r="269" spans="1:19" x14ac:dyDescent="0.2">
      <c r="A269" s="29">
        <v>262</v>
      </c>
      <c r="B269" s="7" t="s">
        <v>92</v>
      </c>
      <c r="C269" s="7">
        <f t="shared" si="26"/>
        <v>295.10000000000002</v>
      </c>
      <c r="D269" s="7">
        <v>295.10000000000002</v>
      </c>
      <c r="E269" s="7">
        <f t="shared" si="27"/>
        <v>295.10000000000002</v>
      </c>
      <c r="F269" s="7"/>
      <c r="G269" s="88">
        <f t="shared" si="28"/>
        <v>0</v>
      </c>
      <c r="H269" s="64"/>
      <c r="I269" s="7"/>
      <c r="J269" s="7"/>
      <c r="K269" s="7"/>
      <c r="L269" s="7">
        <v>5</v>
      </c>
      <c r="M269" s="42"/>
      <c r="N269" s="42"/>
      <c r="O269" s="42"/>
      <c r="P269" s="42"/>
      <c r="Q269" s="42"/>
      <c r="R269" s="42"/>
      <c r="S269" s="28"/>
    </row>
    <row r="270" spans="1:19" x14ac:dyDescent="0.2">
      <c r="A270" s="29">
        <v>263</v>
      </c>
      <c r="B270" s="7" t="s">
        <v>33</v>
      </c>
      <c r="C270" s="7">
        <f t="shared" si="26"/>
        <v>1638.3</v>
      </c>
      <c r="D270" s="7">
        <v>1638.3</v>
      </c>
      <c r="E270" s="7">
        <f t="shared" si="27"/>
        <v>1436.7</v>
      </c>
      <c r="F270" s="7">
        <f>SUM(H270,K270)</f>
        <v>201.6</v>
      </c>
      <c r="G270" s="88">
        <f t="shared" si="28"/>
        <v>12.305438564365501</v>
      </c>
      <c r="H270" s="7">
        <v>201.6</v>
      </c>
      <c r="I270" s="7"/>
      <c r="J270" s="7"/>
      <c r="K270" s="7"/>
      <c r="L270" s="7">
        <v>4</v>
      </c>
      <c r="M270" s="42"/>
      <c r="N270" s="42"/>
      <c r="O270" s="42"/>
      <c r="P270" s="42"/>
      <c r="Q270" s="42"/>
      <c r="R270" s="42"/>
      <c r="S270" s="28"/>
    </row>
    <row r="271" spans="1:19" x14ac:dyDescent="0.2">
      <c r="A271" s="29">
        <v>264</v>
      </c>
      <c r="B271" s="7" t="s">
        <v>20</v>
      </c>
      <c r="C271" s="7">
        <f t="shared" si="26"/>
        <v>562.70000000000005</v>
      </c>
      <c r="D271" s="7">
        <v>562.70000000000005</v>
      </c>
      <c r="E271" s="7">
        <f t="shared" si="27"/>
        <v>492.40000000000003</v>
      </c>
      <c r="F271" s="7">
        <f>SUM(H271,K271)</f>
        <v>70.3</v>
      </c>
      <c r="G271" s="88">
        <f t="shared" si="28"/>
        <v>12.493335702861204</v>
      </c>
      <c r="H271" s="7">
        <v>70.3</v>
      </c>
      <c r="I271" s="7"/>
      <c r="J271" s="7"/>
      <c r="K271" s="7"/>
      <c r="L271" s="7">
        <v>5</v>
      </c>
      <c r="M271" s="42"/>
      <c r="N271" s="42"/>
      <c r="O271" s="42"/>
      <c r="P271" s="42"/>
      <c r="Q271" s="42"/>
      <c r="R271" s="42"/>
      <c r="S271" s="28"/>
    </row>
    <row r="272" spans="1:19" x14ac:dyDescent="0.2">
      <c r="A272" s="29">
        <v>265</v>
      </c>
      <c r="B272" s="7" t="s">
        <v>34</v>
      </c>
      <c r="C272" s="7">
        <f t="shared" si="26"/>
        <v>273.3</v>
      </c>
      <c r="D272" s="7">
        <v>273.3</v>
      </c>
      <c r="E272" s="7">
        <f t="shared" si="27"/>
        <v>273.3</v>
      </c>
      <c r="F272" s="7"/>
      <c r="G272" s="88">
        <f t="shared" si="28"/>
        <v>0</v>
      </c>
      <c r="H272" s="64"/>
      <c r="I272" s="7"/>
      <c r="J272" s="7"/>
      <c r="K272" s="7"/>
      <c r="L272" s="7">
        <v>5</v>
      </c>
      <c r="M272" s="42"/>
      <c r="N272" s="42"/>
      <c r="O272" s="42"/>
      <c r="P272" s="42"/>
      <c r="Q272" s="42"/>
      <c r="R272" s="42"/>
      <c r="S272" s="28"/>
    </row>
    <row r="273" spans="1:19" x14ac:dyDescent="0.2">
      <c r="A273" s="29">
        <v>266</v>
      </c>
      <c r="B273" s="7" t="s">
        <v>35</v>
      </c>
      <c r="C273" s="7">
        <f t="shared" si="26"/>
        <v>1418.3000000000002</v>
      </c>
      <c r="D273" s="7">
        <v>1277.9000000000001</v>
      </c>
      <c r="E273" s="7">
        <f t="shared" si="27"/>
        <v>1029.9000000000001</v>
      </c>
      <c r="F273" s="7">
        <v>248</v>
      </c>
      <c r="G273" s="88">
        <f t="shared" si="28"/>
        <v>17.485722343650849</v>
      </c>
      <c r="H273" s="7">
        <v>248</v>
      </c>
      <c r="I273" s="7"/>
      <c r="J273" s="7">
        <v>140.4</v>
      </c>
      <c r="K273" s="7">
        <v>140.4</v>
      </c>
      <c r="L273" s="7">
        <v>4</v>
      </c>
      <c r="M273" s="42"/>
      <c r="N273" s="42"/>
      <c r="O273" s="42"/>
      <c r="P273" s="42"/>
      <c r="Q273" s="42"/>
      <c r="R273" s="42"/>
      <c r="S273" s="28"/>
    </row>
    <row r="274" spans="1:19" x14ac:dyDescent="0.2">
      <c r="A274" s="29">
        <v>267</v>
      </c>
      <c r="B274" s="90" t="s">
        <v>21</v>
      </c>
      <c r="C274" s="7">
        <f t="shared" si="26"/>
        <v>396.8</v>
      </c>
      <c r="D274" s="7">
        <v>396.8</v>
      </c>
      <c r="E274" s="7">
        <f t="shared" si="27"/>
        <v>145</v>
      </c>
      <c r="F274" s="7">
        <f>SUM(H274,K274)</f>
        <v>251.8</v>
      </c>
      <c r="G274" s="88">
        <f t="shared" si="28"/>
        <v>63.457661290322584</v>
      </c>
      <c r="H274" s="7">
        <v>251.8</v>
      </c>
      <c r="I274" s="7"/>
      <c r="J274" s="7"/>
      <c r="K274" s="7"/>
      <c r="L274" s="7">
        <v>5</v>
      </c>
      <c r="M274" s="42"/>
      <c r="N274" s="42"/>
      <c r="O274" s="42"/>
      <c r="P274" s="42"/>
      <c r="Q274" s="42"/>
      <c r="R274" s="42"/>
      <c r="S274" s="28"/>
    </row>
    <row r="275" spans="1:19" x14ac:dyDescent="0.2">
      <c r="A275" s="29">
        <v>268</v>
      </c>
      <c r="B275" s="7" t="s">
        <v>22</v>
      </c>
      <c r="C275" s="7">
        <f t="shared" si="26"/>
        <v>3185.4</v>
      </c>
      <c r="D275" s="7">
        <v>3039.6</v>
      </c>
      <c r="E275" s="7">
        <f t="shared" si="27"/>
        <v>2864.6</v>
      </c>
      <c r="F275" s="7">
        <v>131.4</v>
      </c>
      <c r="G275" s="88">
        <f t="shared" si="28"/>
        <v>4.1250706347711432</v>
      </c>
      <c r="H275" s="7">
        <v>175</v>
      </c>
      <c r="I275" s="7"/>
      <c r="J275" s="7">
        <v>145.80000000000001</v>
      </c>
      <c r="K275" s="7"/>
      <c r="L275" s="7">
        <v>4</v>
      </c>
      <c r="M275" s="42"/>
      <c r="N275" s="42"/>
      <c r="O275" s="42"/>
      <c r="P275" s="42"/>
      <c r="Q275" s="42"/>
      <c r="R275" s="42"/>
      <c r="S275" s="28"/>
    </row>
    <row r="276" spans="1:19" x14ac:dyDescent="0.2">
      <c r="A276" s="29">
        <v>269</v>
      </c>
      <c r="B276" s="7" t="s">
        <v>23</v>
      </c>
      <c r="C276" s="7">
        <f t="shared" si="26"/>
        <v>395.5</v>
      </c>
      <c r="D276" s="7">
        <v>395.5</v>
      </c>
      <c r="E276" s="7">
        <f t="shared" si="27"/>
        <v>77.899999999999977</v>
      </c>
      <c r="F276" s="7">
        <f t="shared" ref="F276:F286" si="29">SUM(H276,K276)</f>
        <v>317.60000000000002</v>
      </c>
      <c r="G276" s="88">
        <f t="shared" si="28"/>
        <v>80.303413400758544</v>
      </c>
      <c r="H276" s="7">
        <v>317.60000000000002</v>
      </c>
      <c r="I276" s="7"/>
      <c r="J276" s="7"/>
      <c r="K276" s="7"/>
      <c r="L276" s="7">
        <v>5</v>
      </c>
      <c r="M276" s="42"/>
      <c r="N276" s="42"/>
      <c r="O276" s="42"/>
      <c r="P276" s="42"/>
      <c r="Q276" s="42"/>
      <c r="R276" s="42"/>
      <c r="S276" s="28"/>
    </row>
    <row r="277" spans="1:19" x14ac:dyDescent="0.2">
      <c r="A277" s="29">
        <v>270</v>
      </c>
      <c r="B277" s="7" t="s">
        <v>24</v>
      </c>
      <c r="C277" s="7">
        <f t="shared" si="26"/>
        <v>409.3</v>
      </c>
      <c r="D277" s="7">
        <v>409.3</v>
      </c>
      <c r="E277" s="7">
        <f t="shared" si="27"/>
        <v>287.3</v>
      </c>
      <c r="F277" s="7">
        <f t="shared" si="29"/>
        <v>122</v>
      </c>
      <c r="G277" s="88">
        <f t="shared" si="28"/>
        <v>29.806987539701929</v>
      </c>
      <c r="H277" s="7">
        <v>122</v>
      </c>
      <c r="I277" s="7"/>
      <c r="J277" s="7"/>
      <c r="K277" s="7"/>
      <c r="L277" s="7">
        <v>5</v>
      </c>
      <c r="M277" s="42"/>
      <c r="N277" s="42"/>
      <c r="O277" s="42"/>
      <c r="P277" s="42"/>
      <c r="Q277" s="42"/>
      <c r="R277" s="42"/>
      <c r="S277" s="28"/>
    </row>
    <row r="278" spans="1:19" x14ac:dyDescent="0.2">
      <c r="A278" s="29">
        <v>271</v>
      </c>
      <c r="B278" s="90" t="s">
        <v>25</v>
      </c>
      <c r="C278" s="7">
        <f t="shared" si="26"/>
        <v>407.4</v>
      </c>
      <c r="D278" s="7">
        <v>407.4</v>
      </c>
      <c r="E278" s="7">
        <f t="shared" si="27"/>
        <v>195.79999999999998</v>
      </c>
      <c r="F278" s="7">
        <f t="shared" si="29"/>
        <v>211.6</v>
      </c>
      <c r="G278" s="88">
        <f t="shared" si="28"/>
        <v>51.939126165930297</v>
      </c>
      <c r="H278" s="7">
        <v>211.6</v>
      </c>
      <c r="I278" s="7"/>
      <c r="J278" s="7"/>
      <c r="K278" s="7"/>
      <c r="L278" s="7">
        <v>5</v>
      </c>
      <c r="M278" s="42"/>
      <c r="N278" s="42"/>
      <c r="O278" s="42"/>
      <c r="P278" s="42"/>
      <c r="Q278" s="42"/>
      <c r="R278" s="42"/>
      <c r="S278" s="28"/>
    </row>
    <row r="279" spans="1:19" x14ac:dyDescent="0.2">
      <c r="A279" s="29">
        <v>272</v>
      </c>
      <c r="B279" s="7" t="s">
        <v>26</v>
      </c>
      <c r="C279" s="7">
        <f t="shared" si="26"/>
        <v>411.2</v>
      </c>
      <c r="D279" s="7">
        <v>411.2</v>
      </c>
      <c r="E279" s="7">
        <f t="shared" si="27"/>
        <v>316.89999999999998</v>
      </c>
      <c r="F279" s="7">
        <f t="shared" si="29"/>
        <v>94.3</v>
      </c>
      <c r="G279" s="88">
        <f t="shared" si="28"/>
        <v>22.932879377431906</v>
      </c>
      <c r="H279" s="7">
        <v>94.3</v>
      </c>
      <c r="I279" s="7"/>
      <c r="J279" s="7"/>
      <c r="K279" s="7"/>
      <c r="L279" s="7">
        <v>5</v>
      </c>
      <c r="M279" s="42"/>
      <c r="N279" s="42"/>
      <c r="O279" s="42"/>
      <c r="P279" s="42"/>
      <c r="Q279" s="42"/>
      <c r="R279" s="42"/>
      <c r="S279" s="28"/>
    </row>
    <row r="280" spans="1:19" x14ac:dyDescent="0.2">
      <c r="A280" s="29">
        <v>273</v>
      </c>
      <c r="B280" s="7" t="s">
        <v>93</v>
      </c>
      <c r="C280" s="7">
        <f t="shared" si="26"/>
        <v>569.5</v>
      </c>
      <c r="D280" s="7">
        <v>569.5</v>
      </c>
      <c r="E280" s="7">
        <f t="shared" si="27"/>
        <v>459.3</v>
      </c>
      <c r="F280" s="7">
        <f t="shared" si="29"/>
        <v>110.2</v>
      </c>
      <c r="G280" s="88">
        <f t="shared" si="28"/>
        <v>19.350307287093944</v>
      </c>
      <c r="H280" s="7">
        <v>110.2</v>
      </c>
      <c r="I280" s="7"/>
      <c r="J280" s="7"/>
      <c r="K280" s="7"/>
      <c r="L280" s="7">
        <v>5</v>
      </c>
      <c r="M280" s="42"/>
      <c r="N280" s="42"/>
      <c r="O280" s="42"/>
      <c r="P280" s="42"/>
      <c r="Q280" s="42"/>
      <c r="R280" s="42"/>
      <c r="S280" s="28"/>
    </row>
    <row r="281" spans="1:19" x14ac:dyDescent="0.2">
      <c r="A281" s="29">
        <v>274</v>
      </c>
      <c r="B281" s="7" t="s">
        <v>27</v>
      </c>
      <c r="C281" s="7">
        <f t="shared" si="26"/>
        <v>409.3</v>
      </c>
      <c r="D281" s="7">
        <v>409.3</v>
      </c>
      <c r="E281" s="7">
        <f t="shared" si="27"/>
        <v>316.20000000000005</v>
      </c>
      <c r="F281" s="7">
        <f t="shared" si="29"/>
        <v>93.1</v>
      </c>
      <c r="G281" s="88">
        <f t="shared" si="28"/>
        <v>22.746151966772537</v>
      </c>
      <c r="H281" s="7">
        <v>93.1</v>
      </c>
      <c r="I281" s="7"/>
      <c r="J281" s="7"/>
      <c r="K281" s="7"/>
      <c r="L281" s="7">
        <v>5</v>
      </c>
      <c r="M281" s="42"/>
      <c r="N281" s="42"/>
      <c r="O281" s="42"/>
      <c r="P281" s="42"/>
      <c r="Q281" s="42"/>
      <c r="R281" s="42"/>
      <c r="S281" s="28"/>
    </row>
    <row r="282" spans="1:19" x14ac:dyDescent="0.2">
      <c r="A282" s="29">
        <v>275</v>
      </c>
      <c r="B282" s="7" t="s">
        <v>41</v>
      </c>
      <c r="C282" s="7">
        <f t="shared" si="26"/>
        <v>3539.4</v>
      </c>
      <c r="D282" s="7">
        <v>3539.4</v>
      </c>
      <c r="E282" s="7">
        <f t="shared" si="27"/>
        <v>3065.2000000000003</v>
      </c>
      <c r="F282" s="7">
        <f t="shared" si="29"/>
        <v>474.2</v>
      </c>
      <c r="G282" s="88">
        <f t="shared" si="28"/>
        <v>13.397751031248234</v>
      </c>
      <c r="H282" s="7">
        <v>474.2</v>
      </c>
      <c r="I282" s="7"/>
      <c r="J282" s="7"/>
      <c r="K282" s="7"/>
      <c r="L282" s="7">
        <v>4</v>
      </c>
      <c r="M282" s="42"/>
      <c r="N282" s="42"/>
      <c r="O282" s="42"/>
      <c r="P282" s="42"/>
      <c r="Q282" s="42"/>
      <c r="R282" s="42"/>
      <c r="S282" s="28"/>
    </row>
    <row r="283" spans="1:19" x14ac:dyDescent="0.2">
      <c r="A283" s="29">
        <v>276</v>
      </c>
      <c r="B283" s="7" t="s">
        <v>36</v>
      </c>
      <c r="C283" s="7">
        <f t="shared" si="26"/>
        <v>490.4</v>
      </c>
      <c r="D283" s="7">
        <v>490.4</v>
      </c>
      <c r="E283" s="7">
        <f t="shared" si="27"/>
        <v>355.29999999999995</v>
      </c>
      <c r="F283" s="7">
        <f t="shared" si="29"/>
        <v>135.1</v>
      </c>
      <c r="G283" s="88">
        <f t="shared" si="28"/>
        <v>27.5489396411093</v>
      </c>
      <c r="H283" s="7">
        <v>135.1</v>
      </c>
      <c r="I283" s="7"/>
      <c r="J283" s="7"/>
      <c r="K283" s="7"/>
      <c r="L283" s="7">
        <v>5</v>
      </c>
      <c r="M283" s="42"/>
      <c r="N283" s="42"/>
      <c r="O283" s="42"/>
      <c r="P283" s="42"/>
      <c r="Q283" s="42"/>
      <c r="R283" s="42"/>
      <c r="S283" s="28"/>
    </row>
    <row r="284" spans="1:19" x14ac:dyDescent="0.2">
      <c r="A284" s="29">
        <v>277</v>
      </c>
      <c r="B284" s="7" t="s">
        <v>37</v>
      </c>
      <c r="C284" s="7">
        <f t="shared" si="26"/>
        <v>401.5</v>
      </c>
      <c r="D284" s="7">
        <v>401.5</v>
      </c>
      <c r="E284" s="7">
        <f t="shared" si="27"/>
        <v>247.7</v>
      </c>
      <c r="F284" s="7">
        <f t="shared" si="29"/>
        <v>153.80000000000001</v>
      </c>
      <c r="G284" s="88">
        <f t="shared" si="28"/>
        <v>38.306351183063512</v>
      </c>
      <c r="H284" s="7">
        <v>153.80000000000001</v>
      </c>
      <c r="I284" s="7"/>
      <c r="J284" s="7"/>
      <c r="K284" s="7"/>
      <c r="L284" s="7">
        <v>6</v>
      </c>
      <c r="M284" s="42"/>
      <c r="N284" s="42"/>
      <c r="O284" s="42"/>
      <c r="P284" s="42"/>
      <c r="Q284" s="42"/>
      <c r="R284" s="42"/>
      <c r="S284" s="28"/>
    </row>
    <row r="285" spans="1:19" x14ac:dyDescent="0.2">
      <c r="A285" s="29">
        <v>278</v>
      </c>
      <c r="B285" s="7" t="s">
        <v>38</v>
      </c>
      <c r="C285" s="7">
        <f t="shared" si="26"/>
        <v>1638.7</v>
      </c>
      <c r="D285" s="7">
        <v>1507.8</v>
      </c>
      <c r="E285" s="7">
        <f t="shared" si="27"/>
        <v>1309.3</v>
      </c>
      <c r="F285" s="7">
        <f t="shared" si="29"/>
        <v>198.5</v>
      </c>
      <c r="G285" s="88">
        <f t="shared" si="28"/>
        <v>12.113260511380973</v>
      </c>
      <c r="H285" s="7">
        <v>198.5</v>
      </c>
      <c r="I285" s="7"/>
      <c r="J285" s="7">
        <v>130.9</v>
      </c>
      <c r="K285" s="7"/>
      <c r="L285" s="7">
        <v>4</v>
      </c>
      <c r="M285" s="42"/>
      <c r="N285" s="42"/>
      <c r="O285" s="42"/>
      <c r="P285" s="42"/>
      <c r="Q285" s="42"/>
      <c r="R285" s="42"/>
      <c r="S285" s="28"/>
    </row>
    <row r="286" spans="1:19" x14ac:dyDescent="0.2">
      <c r="A286" s="29">
        <v>279</v>
      </c>
      <c r="B286" s="7" t="s">
        <v>39</v>
      </c>
      <c r="C286" s="7">
        <f t="shared" si="26"/>
        <v>413.1</v>
      </c>
      <c r="D286" s="7">
        <v>413.1</v>
      </c>
      <c r="E286" s="7">
        <f t="shared" si="27"/>
        <v>413.1</v>
      </c>
      <c r="F286" s="7">
        <f t="shared" si="29"/>
        <v>0</v>
      </c>
      <c r="G286" s="88">
        <f t="shared" si="28"/>
        <v>0</v>
      </c>
      <c r="H286" s="7"/>
      <c r="I286" s="7"/>
      <c r="J286" s="7"/>
      <c r="K286" s="7"/>
      <c r="L286" s="7">
        <v>5</v>
      </c>
      <c r="M286" s="42"/>
      <c r="N286" s="42"/>
      <c r="O286" s="42"/>
      <c r="P286" s="42"/>
      <c r="Q286" s="42"/>
      <c r="R286" s="42"/>
      <c r="S286" s="28"/>
    </row>
    <row r="287" spans="1:19" x14ac:dyDescent="0.2">
      <c r="A287" s="29">
        <v>280</v>
      </c>
      <c r="B287" s="7" t="s">
        <v>40</v>
      </c>
      <c r="C287" s="7">
        <f t="shared" si="26"/>
        <v>1598.8999999999999</v>
      </c>
      <c r="D287" s="7">
        <v>1526.8</v>
      </c>
      <c r="E287" s="7">
        <f t="shared" si="27"/>
        <v>1353.7</v>
      </c>
      <c r="F287" s="7">
        <v>173.1</v>
      </c>
      <c r="G287" s="88">
        <f t="shared" si="28"/>
        <v>10.826193007692789</v>
      </c>
      <c r="H287" s="7">
        <v>173.1</v>
      </c>
      <c r="I287" s="7"/>
      <c r="J287" s="7">
        <v>72.099999999999994</v>
      </c>
      <c r="K287" s="7">
        <v>41.2</v>
      </c>
      <c r="L287" s="7">
        <v>4</v>
      </c>
      <c r="M287" s="42"/>
      <c r="N287" s="42"/>
      <c r="O287" s="42"/>
      <c r="P287" s="42"/>
      <c r="Q287" s="42"/>
      <c r="R287" s="42"/>
      <c r="S287" s="28"/>
    </row>
    <row r="288" spans="1:19" x14ac:dyDescent="0.2">
      <c r="A288" s="29">
        <v>281</v>
      </c>
      <c r="B288" s="7" t="s">
        <v>42</v>
      </c>
      <c r="C288" s="7">
        <f t="shared" ref="C288:C319" si="30">SUM(D288,J288)</f>
        <v>2757.7</v>
      </c>
      <c r="D288" s="7">
        <v>2606</v>
      </c>
      <c r="E288" s="7">
        <f t="shared" si="27"/>
        <v>2436.6999999999998</v>
      </c>
      <c r="F288" s="7">
        <v>169.3</v>
      </c>
      <c r="G288" s="88">
        <f t="shared" si="28"/>
        <v>6.1391739493055812</v>
      </c>
      <c r="H288" s="7">
        <v>169.3</v>
      </c>
      <c r="I288" s="7"/>
      <c r="J288" s="7">
        <v>151.69999999999999</v>
      </c>
      <c r="K288" s="7">
        <v>72.8</v>
      </c>
      <c r="L288" s="7">
        <v>4</v>
      </c>
      <c r="M288" s="42"/>
      <c r="N288" s="42"/>
      <c r="O288" s="42"/>
      <c r="P288" s="42"/>
      <c r="Q288" s="42"/>
      <c r="R288" s="42"/>
      <c r="S288" s="28"/>
    </row>
    <row r="289" spans="1:19" x14ac:dyDescent="0.2">
      <c r="A289" s="29">
        <v>282</v>
      </c>
      <c r="B289" s="90" t="s">
        <v>52</v>
      </c>
      <c r="C289" s="7">
        <f t="shared" si="30"/>
        <v>387.7</v>
      </c>
      <c r="D289" s="7">
        <v>387.7</v>
      </c>
      <c r="E289" s="7">
        <f t="shared" si="27"/>
        <v>194.29999999999998</v>
      </c>
      <c r="F289" s="7">
        <f>SUM(H289,K289)</f>
        <v>193.4</v>
      </c>
      <c r="G289" s="88">
        <f t="shared" si="28"/>
        <v>49.883930874387417</v>
      </c>
      <c r="H289" s="7">
        <v>193.4</v>
      </c>
      <c r="I289" s="7"/>
      <c r="J289" s="7"/>
      <c r="K289" s="7"/>
      <c r="L289" s="7">
        <v>5</v>
      </c>
      <c r="M289" s="42"/>
      <c r="N289" s="42"/>
      <c r="O289" s="42"/>
      <c r="P289" s="42"/>
      <c r="Q289" s="42"/>
      <c r="R289" s="42"/>
      <c r="S289" s="28"/>
    </row>
    <row r="290" spans="1:19" x14ac:dyDescent="0.2">
      <c r="A290" s="29">
        <v>283</v>
      </c>
      <c r="B290" s="90" t="s">
        <v>53</v>
      </c>
      <c r="C290" s="7">
        <f t="shared" si="30"/>
        <v>407.8</v>
      </c>
      <c r="D290" s="7">
        <v>407.8</v>
      </c>
      <c r="E290" s="7">
        <f t="shared" si="27"/>
        <v>126.69999999999999</v>
      </c>
      <c r="F290" s="7">
        <f>SUM(H290,K290)</f>
        <v>281.10000000000002</v>
      </c>
      <c r="G290" s="88">
        <f t="shared" si="28"/>
        <v>68.930848455125059</v>
      </c>
      <c r="H290" s="7">
        <v>281.10000000000002</v>
      </c>
      <c r="I290" s="7"/>
      <c r="J290" s="7"/>
      <c r="K290" s="7"/>
      <c r="L290" s="7">
        <v>5</v>
      </c>
      <c r="M290" s="42"/>
      <c r="N290" s="42"/>
      <c r="O290" s="42"/>
      <c r="P290" s="42"/>
      <c r="Q290" s="42"/>
      <c r="R290" s="42"/>
      <c r="S290" s="28"/>
    </row>
    <row r="291" spans="1:19" x14ac:dyDescent="0.2">
      <c r="A291" s="29">
        <v>284</v>
      </c>
      <c r="B291" s="7" t="s">
        <v>54</v>
      </c>
      <c r="C291" s="7">
        <f t="shared" si="30"/>
        <v>416.3</v>
      </c>
      <c r="D291" s="7">
        <v>416.3</v>
      </c>
      <c r="E291" s="7">
        <f t="shared" si="27"/>
        <v>320</v>
      </c>
      <c r="F291" s="7">
        <f>SUM(H291,K291)</f>
        <v>96.3</v>
      </c>
      <c r="G291" s="88">
        <f t="shared" si="28"/>
        <v>23.132356473696852</v>
      </c>
      <c r="H291" s="7">
        <v>96.3</v>
      </c>
      <c r="I291" s="7"/>
      <c r="J291" s="7"/>
      <c r="K291" s="7"/>
      <c r="L291" s="7">
        <v>5</v>
      </c>
      <c r="M291" s="42"/>
      <c r="N291" s="42"/>
      <c r="O291" s="42"/>
      <c r="P291" s="42"/>
      <c r="Q291" s="42"/>
      <c r="R291" s="42"/>
      <c r="S291" s="28"/>
    </row>
    <row r="292" spans="1:19" x14ac:dyDescent="0.2">
      <c r="A292" s="29">
        <v>285</v>
      </c>
      <c r="B292" s="90" t="s">
        <v>55</v>
      </c>
      <c r="C292" s="7">
        <f t="shared" si="30"/>
        <v>352.3</v>
      </c>
      <c r="D292" s="7">
        <v>352.3</v>
      </c>
      <c r="E292" s="7">
        <f t="shared" si="27"/>
        <v>143.80000000000001</v>
      </c>
      <c r="F292" s="7">
        <f>SUM(H292,K292)</f>
        <v>208.5</v>
      </c>
      <c r="G292" s="88">
        <f t="shared" si="28"/>
        <v>59.182514902072093</v>
      </c>
      <c r="H292" s="7">
        <v>208.5</v>
      </c>
      <c r="I292" s="7"/>
      <c r="J292" s="7"/>
      <c r="K292" s="7"/>
      <c r="L292" s="7">
        <v>5</v>
      </c>
      <c r="M292" s="42"/>
      <c r="N292" s="42"/>
      <c r="O292" s="42"/>
      <c r="P292" s="42"/>
      <c r="Q292" s="42"/>
      <c r="R292" s="42"/>
      <c r="S292" s="28"/>
    </row>
    <row r="293" spans="1:19" x14ac:dyDescent="0.2">
      <c r="A293" s="29">
        <v>286</v>
      </c>
      <c r="B293" s="7" t="s">
        <v>56</v>
      </c>
      <c r="C293" s="7">
        <f t="shared" si="30"/>
        <v>3403</v>
      </c>
      <c r="D293" s="7">
        <v>3194.2</v>
      </c>
      <c r="E293" s="7">
        <f t="shared" si="27"/>
        <v>2806.3999999999996</v>
      </c>
      <c r="F293" s="7">
        <v>387.8</v>
      </c>
      <c r="G293" s="88">
        <f t="shared" si="28"/>
        <v>11.395827211284161</v>
      </c>
      <c r="H293" s="7">
        <v>387.8</v>
      </c>
      <c r="I293" s="7"/>
      <c r="J293" s="7">
        <f>K293+159.2</f>
        <v>208.79999999999998</v>
      </c>
      <c r="K293" s="7">
        <v>49.6</v>
      </c>
      <c r="L293" s="7">
        <v>4</v>
      </c>
      <c r="M293" s="42"/>
      <c r="N293" s="42"/>
      <c r="O293" s="42"/>
      <c r="P293" s="42"/>
      <c r="Q293" s="42"/>
      <c r="R293" s="42"/>
      <c r="S293" s="28"/>
    </row>
    <row r="294" spans="1:19" x14ac:dyDescent="0.2">
      <c r="A294" s="29">
        <v>287</v>
      </c>
      <c r="B294" s="7" t="s">
        <v>57</v>
      </c>
      <c r="C294" s="7">
        <f t="shared" si="30"/>
        <v>6652.3</v>
      </c>
      <c r="D294" s="7">
        <v>6025</v>
      </c>
      <c r="E294" s="7">
        <f t="shared" si="27"/>
        <v>5367.5</v>
      </c>
      <c r="F294" s="7">
        <v>657.5</v>
      </c>
      <c r="G294" s="88">
        <f t="shared" si="28"/>
        <v>9.8837995881123817</v>
      </c>
      <c r="H294" s="7">
        <v>657.5</v>
      </c>
      <c r="I294" s="7"/>
      <c r="J294" s="7">
        <v>627.29999999999995</v>
      </c>
      <c r="K294" s="7">
        <v>627.29999999999995</v>
      </c>
      <c r="L294" s="7">
        <v>4</v>
      </c>
      <c r="M294" s="42"/>
      <c r="N294" s="42"/>
      <c r="O294" s="42"/>
      <c r="P294" s="42"/>
      <c r="Q294" s="42"/>
      <c r="R294" s="42"/>
      <c r="S294" s="28"/>
    </row>
    <row r="295" spans="1:19" x14ac:dyDescent="0.2">
      <c r="A295" s="29">
        <v>288</v>
      </c>
      <c r="B295" s="7" t="s">
        <v>58</v>
      </c>
      <c r="C295" s="7">
        <f t="shared" si="30"/>
        <v>1380.3</v>
      </c>
      <c r="D295" s="7">
        <v>1266.2</v>
      </c>
      <c r="E295" s="7">
        <f t="shared" si="27"/>
        <v>1147.9000000000001</v>
      </c>
      <c r="F295" s="7">
        <v>118.3</v>
      </c>
      <c r="G295" s="88">
        <f t="shared" si="28"/>
        <v>8.5706005940737526</v>
      </c>
      <c r="H295" s="7">
        <v>118.3</v>
      </c>
      <c r="I295" s="7"/>
      <c r="J295" s="7">
        <v>114.1</v>
      </c>
      <c r="K295" s="7">
        <v>114.1</v>
      </c>
      <c r="L295" s="7">
        <v>4</v>
      </c>
      <c r="M295" s="42"/>
      <c r="N295" s="42"/>
      <c r="O295" s="42"/>
      <c r="P295" s="42"/>
      <c r="Q295" s="42"/>
      <c r="R295" s="42"/>
      <c r="S295" s="28"/>
    </row>
    <row r="296" spans="1:19" x14ac:dyDescent="0.2">
      <c r="A296" s="29">
        <v>289</v>
      </c>
      <c r="B296" s="7" t="s">
        <v>59</v>
      </c>
      <c r="C296" s="7">
        <f t="shared" si="30"/>
        <v>5042.1000000000004</v>
      </c>
      <c r="D296" s="7">
        <v>5042.1000000000004</v>
      </c>
      <c r="E296" s="7">
        <f t="shared" si="27"/>
        <v>4371.2000000000007</v>
      </c>
      <c r="F296" s="7">
        <f>SUM(H296,K296)</f>
        <v>670.9</v>
      </c>
      <c r="G296" s="88">
        <f t="shared" si="28"/>
        <v>13.30596378493088</v>
      </c>
      <c r="H296" s="7">
        <v>670.9</v>
      </c>
      <c r="I296" s="7"/>
      <c r="J296" s="7"/>
      <c r="K296" s="7"/>
      <c r="L296" s="7">
        <v>4</v>
      </c>
      <c r="M296" s="42"/>
      <c r="N296" s="42"/>
      <c r="O296" s="42"/>
      <c r="P296" s="42"/>
      <c r="Q296" s="42"/>
      <c r="R296" s="42"/>
      <c r="S296" s="28"/>
    </row>
    <row r="297" spans="1:19" x14ac:dyDescent="0.2">
      <c r="A297" s="29">
        <v>290</v>
      </c>
      <c r="B297" s="7" t="s">
        <v>43</v>
      </c>
      <c r="C297" s="7">
        <f t="shared" si="30"/>
        <v>2438.5</v>
      </c>
      <c r="D297" s="7">
        <v>2438.5</v>
      </c>
      <c r="E297" s="7">
        <f t="shared" si="27"/>
        <v>2008.5</v>
      </c>
      <c r="F297" s="7">
        <v>343.1</v>
      </c>
      <c r="G297" s="88">
        <f t="shared" si="28"/>
        <v>14.070125076891532</v>
      </c>
      <c r="H297" s="7">
        <v>430</v>
      </c>
      <c r="I297" s="7"/>
      <c r="J297" s="7"/>
      <c r="K297" s="7"/>
      <c r="L297" s="7">
        <v>4</v>
      </c>
      <c r="M297" s="42"/>
      <c r="N297" s="42"/>
      <c r="O297" s="42"/>
      <c r="P297" s="42"/>
      <c r="Q297" s="42"/>
      <c r="R297" s="42"/>
      <c r="S297" s="28"/>
    </row>
    <row r="298" spans="1:19" x14ac:dyDescent="0.2">
      <c r="A298" s="29">
        <v>291</v>
      </c>
      <c r="B298" s="7" t="s">
        <v>44</v>
      </c>
      <c r="C298" s="7">
        <f t="shared" si="30"/>
        <v>2733.4</v>
      </c>
      <c r="D298" s="7">
        <v>2637.1</v>
      </c>
      <c r="E298" s="7">
        <f t="shared" si="27"/>
        <v>2285.5</v>
      </c>
      <c r="F298" s="7">
        <f>SUM(H298,K298)</f>
        <v>351.6</v>
      </c>
      <c r="G298" s="88">
        <f t="shared" si="28"/>
        <v>12.863100899978051</v>
      </c>
      <c r="H298" s="7">
        <v>351.6</v>
      </c>
      <c r="I298" s="7"/>
      <c r="J298" s="7">
        <v>96.3</v>
      </c>
      <c r="K298" s="7"/>
      <c r="L298" s="7">
        <v>4</v>
      </c>
      <c r="M298" s="42"/>
      <c r="N298" s="42"/>
      <c r="O298" s="42"/>
      <c r="P298" s="42"/>
      <c r="Q298" s="42"/>
      <c r="R298" s="42"/>
      <c r="S298" s="28"/>
    </row>
    <row r="299" spans="1:19" x14ac:dyDescent="0.2">
      <c r="A299" s="29">
        <v>292</v>
      </c>
      <c r="B299" s="7" t="s">
        <v>45</v>
      </c>
      <c r="C299" s="7">
        <f t="shared" si="30"/>
        <v>1537.7</v>
      </c>
      <c r="D299" s="7">
        <v>1466.4</v>
      </c>
      <c r="E299" s="7">
        <f t="shared" si="27"/>
        <v>1271.9000000000001</v>
      </c>
      <c r="F299" s="7">
        <f>SUM(H299,K299)</f>
        <v>194.5</v>
      </c>
      <c r="G299" s="88">
        <f t="shared" si="28"/>
        <v>12.648761136762698</v>
      </c>
      <c r="H299" s="7">
        <v>194.5</v>
      </c>
      <c r="I299" s="7"/>
      <c r="J299" s="7">
        <v>71.3</v>
      </c>
      <c r="K299" s="7"/>
      <c r="L299" s="7">
        <v>4</v>
      </c>
      <c r="M299" s="42"/>
      <c r="N299" s="42"/>
      <c r="O299" s="42"/>
      <c r="P299" s="42"/>
      <c r="Q299" s="42"/>
      <c r="R299" s="42"/>
      <c r="S299" s="28"/>
    </row>
    <row r="300" spans="1:19" x14ac:dyDescent="0.2">
      <c r="A300" s="29">
        <v>293</v>
      </c>
      <c r="B300" s="7" t="s">
        <v>46</v>
      </c>
      <c r="C300" s="7">
        <f t="shared" si="30"/>
        <v>2722.26</v>
      </c>
      <c r="D300" s="7">
        <v>2634.86</v>
      </c>
      <c r="E300" s="7">
        <f t="shared" si="27"/>
        <v>2343.6600000000003</v>
      </c>
      <c r="F300" s="7">
        <f>SUM(H300,K300)</f>
        <v>291.2</v>
      </c>
      <c r="G300" s="88">
        <f t="shared" si="28"/>
        <v>10.696994409057179</v>
      </c>
      <c r="H300" s="7">
        <v>291.2</v>
      </c>
      <c r="I300" s="7"/>
      <c r="J300" s="7">
        <v>87.4</v>
      </c>
      <c r="K300" s="7"/>
      <c r="L300" s="7">
        <v>4</v>
      </c>
      <c r="M300" s="42"/>
      <c r="N300" s="42"/>
      <c r="O300" s="42"/>
      <c r="P300" s="42"/>
      <c r="Q300" s="42"/>
      <c r="R300" s="42"/>
      <c r="S300" s="28"/>
    </row>
    <row r="301" spans="1:19" x14ac:dyDescent="0.2">
      <c r="A301" s="29">
        <v>294</v>
      </c>
      <c r="B301" s="7" t="s">
        <v>47</v>
      </c>
      <c r="C301" s="7">
        <f t="shared" si="30"/>
        <v>3884.4</v>
      </c>
      <c r="D301" s="7">
        <v>2722</v>
      </c>
      <c r="E301" s="7">
        <f t="shared" si="27"/>
        <v>2661.1</v>
      </c>
      <c r="F301" s="7">
        <v>60.9</v>
      </c>
      <c r="G301" s="88">
        <f t="shared" si="28"/>
        <v>1.5678097003398208</v>
      </c>
      <c r="H301" s="7">
        <v>60.9</v>
      </c>
      <c r="I301" s="7"/>
      <c r="J301" s="7">
        <v>1162.4000000000001</v>
      </c>
      <c r="K301" s="7">
        <v>1162.4000000000001</v>
      </c>
      <c r="L301" s="7">
        <v>4</v>
      </c>
      <c r="M301" s="42"/>
      <c r="N301" s="42"/>
      <c r="O301" s="42"/>
      <c r="P301" s="42"/>
      <c r="Q301" s="42"/>
      <c r="R301" s="42"/>
      <c r="S301" s="28"/>
    </row>
    <row r="302" spans="1:19" x14ac:dyDescent="0.2">
      <c r="A302" s="29">
        <v>295</v>
      </c>
      <c r="B302" s="7" t="s">
        <v>48</v>
      </c>
      <c r="C302" s="7">
        <f t="shared" si="30"/>
        <v>2567.9</v>
      </c>
      <c r="D302" s="7">
        <v>2454.6</v>
      </c>
      <c r="E302" s="7">
        <f t="shared" si="27"/>
        <v>1995.6000000000001</v>
      </c>
      <c r="F302" s="7">
        <f>SUM(H302,K302)</f>
        <v>459</v>
      </c>
      <c r="G302" s="88">
        <f t="shared" si="28"/>
        <v>17.874527824292223</v>
      </c>
      <c r="H302" s="7">
        <v>459</v>
      </c>
      <c r="I302" s="7"/>
      <c r="J302" s="7">
        <v>113.3</v>
      </c>
      <c r="K302" s="7"/>
      <c r="L302" s="7">
        <v>4</v>
      </c>
      <c r="M302" s="42"/>
      <c r="N302" s="42"/>
      <c r="O302" s="42"/>
      <c r="P302" s="42"/>
      <c r="Q302" s="42"/>
      <c r="R302" s="42"/>
      <c r="S302" s="28"/>
    </row>
    <row r="303" spans="1:19" x14ac:dyDescent="0.2">
      <c r="A303" s="29">
        <v>296</v>
      </c>
      <c r="B303" s="7" t="s">
        <v>49</v>
      </c>
      <c r="C303" s="7">
        <f t="shared" si="30"/>
        <v>2573.3000000000002</v>
      </c>
      <c r="D303" s="7">
        <v>2458.3000000000002</v>
      </c>
      <c r="E303" s="7">
        <f t="shared" si="27"/>
        <v>2150.3000000000002</v>
      </c>
      <c r="F303" s="7">
        <v>308</v>
      </c>
      <c r="G303" s="88">
        <f t="shared" si="28"/>
        <v>11.969066956825865</v>
      </c>
      <c r="H303" s="7">
        <v>308</v>
      </c>
      <c r="I303" s="7"/>
      <c r="J303" s="7">
        <v>115</v>
      </c>
      <c r="K303" s="7">
        <v>115</v>
      </c>
      <c r="L303" s="7">
        <v>4</v>
      </c>
      <c r="M303" s="42"/>
      <c r="N303" s="42"/>
      <c r="O303" s="42"/>
      <c r="P303" s="42"/>
      <c r="Q303" s="42"/>
      <c r="R303" s="42"/>
      <c r="S303" s="28"/>
    </row>
    <row r="304" spans="1:19" x14ac:dyDescent="0.2">
      <c r="A304" s="29">
        <v>297</v>
      </c>
      <c r="B304" s="7" t="s">
        <v>50</v>
      </c>
      <c r="C304" s="7">
        <f t="shared" si="30"/>
        <v>3458.2000000000003</v>
      </c>
      <c r="D304" s="7">
        <v>3226.4</v>
      </c>
      <c r="E304" s="7">
        <f t="shared" si="27"/>
        <v>2736</v>
      </c>
      <c r="F304" s="7">
        <v>490.4</v>
      </c>
      <c r="G304" s="88">
        <f t="shared" si="28"/>
        <v>14.180787693019489</v>
      </c>
      <c r="H304" s="7">
        <v>490.4</v>
      </c>
      <c r="I304" s="7"/>
      <c r="J304" s="7">
        <v>231.8</v>
      </c>
      <c r="K304" s="7">
        <v>231.8</v>
      </c>
      <c r="L304" s="7">
        <v>4</v>
      </c>
      <c r="M304" s="42"/>
      <c r="N304" s="42"/>
      <c r="O304" s="42"/>
      <c r="P304" s="42"/>
      <c r="Q304" s="42"/>
      <c r="R304" s="42"/>
      <c r="S304" s="28"/>
    </row>
    <row r="305" spans="1:19" x14ac:dyDescent="0.2">
      <c r="A305" s="29">
        <v>298</v>
      </c>
      <c r="B305" s="7" t="s">
        <v>51</v>
      </c>
      <c r="C305" s="7">
        <f t="shared" si="30"/>
        <v>392.5</v>
      </c>
      <c r="D305" s="7">
        <v>392.5</v>
      </c>
      <c r="E305" s="7">
        <f t="shared" si="27"/>
        <v>315.10000000000002</v>
      </c>
      <c r="F305" s="7">
        <f t="shared" ref="F305:F313" si="31">SUM(H305,K305)</f>
        <v>77.400000000000006</v>
      </c>
      <c r="G305" s="88">
        <f t="shared" si="28"/>
        <v>19.719745222929937</v>
      </c>
      <c r="H305" s="7">
        <v>77.400000000000006</v>
      </c>
      <c r="I305" s="7"/>
      <c r="J305" s="7"/>
      <c r="K305" s="7"/>
      <c r="L305" s="7">
        <v>5</v>
      </c>
      <c r="M305" s="42"/>
      <c r="N305" s="42"/>
      <c r="O305" s="42"/>
      <c r="P305" s="42"/>
      <c r="Q305" s="42"/>
      <c r="R305" s="42"/>
      <c r="S305" s="28"/>
    </row>
    <row r="306" spans="1:19" x14ac:dyDescent="0.2">
      <c r="A306" s="29">
        <v>299</v>
      </c>
      <c r="B306" s="7" t="s">
        <v>131</v>
      </c>
      <c r="C306" s="7">
        <f t="shared" si="30"/>
        <v>2864.6</v>
      </c>
      <c r="D306" s="7">
        <v>2864.6</v>
      </c>
      <c r="E306" s="7">
        <f t="shared" si="27"/>
        <v>2705.4</v>
      </c>
      <c r="F306" s="7">
        <f t="shared" si="31"/>
        <v>159.19999999999999</v>
      </c>
      <c r="G306" s="88">
        <f t="shared" si="28"/>
        <v>5.5574949382112679</v>
      </c>
      <c r="H306" s="7">
        <v>159.19999999999999</v>
      </c>
      <c r="I306" s="7"/>
      <c r="J306" s="7"/>
      <c r="K306" s="7"/>
      <c r="L306" s="7">
        <v>1</v>
      </c>
      <c r="M306" s="42"/>
      <c r="N306" s="42"/>
      <c r="O306" s="42"/>
      <c r="P306" s="42"/>
      <c r="Q306" s="42"/>
      <c r="R306" s="42"/>
      <c r="S306" s="28"/>
    </row>
    <row r="307" spans="1:19" x14ac:dyDescent="0.2">
      <c r="A307" s="29">
        <v>300</v>
      </c>
      <c r="B307" s="7" t="s">
        <v>132</v>
      </c>
      <c r="C307" s="7">
        <f t="shared" si="30"/>
        <v>2890.9</v>
      </c>
      <c r="D307" s="7">
        <v>2890.9</v>
      </c>
      <c r="E307" s="7">
        <f t="shared" si="27"/>
        <v>2584.6</v>
      </c>
      <c r="F307" s="7">
        <f t="shared" si="31"/>
        <v>306.3</v>
      </c>
      <c r="G307" s="88">
        <f t="shared" si="28"/>
        <v>10.595316337472759</v>
      </c>
      <c r="H307" s="7">
        <v>306.3</v>
      </c>
      <c r="I307" s="7"/>
      <c r="J307" s="7"/>
      <c r="K307" s="7"/>
      <c r="L307" s="7">
        <v>1</v>
      </c>
      <c r="M307" s="42"/>
      <c r="N307" s="42"/>
      <c r="O307" s="42"/>
      <c r="P307" s="42"/>
      <c r="Q307" s="42"/>
      <c r="R307" s="42"/>
      <c r="S307" s="28"/>
    </row>
    <row r="308" spans="1:19" x14ac:dyDescent="0.2">
      <c r="A308" s="29">
        <v>301</v>
      </c>
      <c r="B308" s="7" t="s">
        <v>133</v>
      </c>
      <c r="C308" s="7">
        <f t="shared" si="30"/>
        <v>2940.5</v>
      </c>
      <c r="D308" s="7">
        <v>2940.5</v>
      </c>
      <c r="E308" s="7">
        <f t="shared" si="27"/>
        <v>2545.8000000000002</v>
      </c>
      <c r="F308" s="7">
        <f t="shared" si="31"/>
        <v>394.7</v>
      </c>
      <c r="G308" s="88">
        <f t="shared" si="28"/>
        <v>13.422887264070734</v>
      </c>
      <c r="H308" s="7">
        <v>394.7</v>
      </c>
      <c r="I308" s="7"/>
      <c r="J308" s="7"/>
      <c r="K308" s="7"/>
      <c r="L308" s="7">
        <v>1</v>
      </c>
      <c r="M308" s="42"/>
      <c r="N308" s="42"/>
      <c r="O308" s="42"/>
      <c r="P308" s="42"/>
      <c r="Q308" s="42"/>
      <c r="R308" s="42"/>
      <c r="S308" s="28"/>
    </row>
    <row r="309" spans="1:19" x14ac:dyDescent="0.2">
      <c r="A309" s="29">
        <v>302</v>
      </c>
      <c r="B309" s="7" t="s">
        <v>134</v>
      </c>
      <c r="C309" s="7">
        <f t="shared" si="30"/>
        <v>1947.1</v>
      </c>
      <c r="D309" s="7">
        <v>1947.1</v>
      </c>
      <c r="E309" s="7">
        <f t="shared" si="27"/>
        <v>1666.5</v>
      </c>
      <c r="F309" s="7">
        <f t="shared" si="31"/>
        <v>280.60000000000002</v>
      </c>
      <c r="G309" s="88">
        <f t="shared" si="28"/>
        <v>14.411175594473836</v>
      </c>
      <c r="H309" s="7">
        <v>280.60000000000002</v>
      </c>
      <c r="I309" s="7"/>
      <c r="J309" s="7"/>
      <c r="K309" s="7"/>
      <c r="L309" s="7">
        <v>2</v>
      </c>
      <c r="M309" s="42"/>
      <c r="N309" s="42"/>
      <c r="O309" s="42"/>
      <c r="P309" s="42"/>
      <c r="Q309" s="42"/>
      <c r="R309" s="42"/>
      <c r="S309" s="28"/>
    </row>
    <row r="310" spans="1:19" x14ac:dyDescent="0.2">
      <c r="A310" s="29">
        <v>303</v>
      </c>
      <c r="B310" s="7" t="s">
        <v>507</v>
      </c>
      <c r="C310" s="7">
        <f t="shared" si="30"/>
        <v>2910.2</v>
      </c>
      <c r="D310" s="7">
        <v>2910.2</v>
      </c>
      <c r="E310" s="7">
        <f t="shared" si="27"/>
        <v>2603.7999999999997</v>
      </c>
      <c r="F310" s="7">
        <f t="shared" si="31"/>
        <v>306.39999999999998</v>
      </c>
      <c r="G310" s="88">
        <f t="shared" si="28"/>
        <v>10.528486014706893</v>
      </c>
      <c r="H310" s="7">
        <v>306.39999999999998</v>
      </c>
      <c r="I310" s="7"/>
      <c r="J310" s="7"/>
      <c r="K310" s="7"/>
      <c r="L310" s="7">
        <v>4</v>
      </c>
      <c r="M310" s="42"/>
      <c r="N310" s="42"/>
      <c r="O310" s="42"/>
      <c r="P310" s="42"/>
      <c r="Q310" s="42"/>
      <c r="R310" s="42"/>
      <c r="S310" s="28"/>
    </row>
    <row r="311" spans="1:19" x14ac:dyDescent="0.2">
      <c r="A311" s="29">
        <v>304</v>
      </c>
      <c r="B311" s="7" t="s">
        <v>509</v>
      </c>
      <c r="C311" s="7">
        <f t="shared" si="30"/>
        <v>3869.8</v>
      </c>
      <c r="D311" s="7">
        <v>3869.8</v>
      </c>
      <c r="E311" s="7">
        <f t="shared" si="27"/>
        <v>3481.8</v>
      </c>
      <c r="F311" s="7">
        <f t="shared" si="31"/>
        <v>388</v>
      </c>
      <c r="G311" s="88">
        <f t="shared" si="28"/>
        <v>10.026357951315314</v>
      </c>
      <c r="H311" s="7">
        <v>388</v>
      </c>
      <c r="I311" s="7"/>
      <c r="J311" s="7"/>
      <c r="K311" s="7"/>
      <c r="L311" s="7">
        <v>4</v>
      </c>
      <c r="M311" s="42"/>
      <c r="N311" s="42"/>
      <c r="O311" s="42"/>
      <c r="P311" s="42"/>
      <c r="Q311" s="42"/>
      <c r="R311" s="42"/>
      <c r="S311" s="28"/>
    </row>
    <row r="312" spans="1:19" x14ac:dyDescent="0.2">
      <c r="A312" s="29">
        <v>305</v>
      </c>
      <c r="B312" s="7" t="s">
        <v>510</v>
      </c>
      <c r="C312" s="7">
        <f t="shared" si="30"/>
        <v>3873.9</v>
      </c>
      <c r="D312" s="7">
        <v>3873.9</v>
      </c>
      <c r="E312" s="7">
        <f t="shared" si="27"/>
        <v>3346.8</v>
      </c>
      <c r="F312" s="7">
        <f t="shared" si="31"/>
        <v>527.1</v>
      </c>
      <c r="G312" s="88">
        <f t="shared" si="28"/>
        <v>13.606443119337102</v>
      </c>
      <c r="H312" s="7">
        <v>527.1</v>
      </c>
      <c r="I312" s="7"/>
      <c r="J312" s="7"/>
      <c r="K312" s="7"/>
      <c r="L312" s="7">
        <v>4</v>
      </c>
      <c r="M312" s="42"/>
      <c r="N312" s="42"/>
      <c r="O312" s="42"/>
      <c r="P312" s="42"/>
      <c r="Q312" s="42"/>
      <c r="R312" s="42"/>
      <c r="S312" s="28"/>
    </row>
    <row r="313" spans="1:19" x14ac:dyDescent="0.2">
      <c r="A313" s="29">
        <v>306</v>
      </c>
      <c r="B313" s="7" t="s">
        <v>508</v>
      </c>
      <c r="C313" s="7">
        <f t="shared" si="30"/>
        <v>2997.7</v>
      </c>
      <c r="D313" s="7">
        <v>2997.7</v>
      </c>
      <c r="E313" s="7">
        <f t="shared" si="27"/>
        <v>2539.7999999999997</v>
      </c>
      <c r="F313" s="7">
        <f t="shared" si="31"/>
        <v>457.9</v>
      </c>
      <c r="G313" s="88">
        <f t="shared" si="28"/>
        <v>15.275044200553758</v>
      </c>
      <c r="H313" s="7">
        <v>457.9</v>
      </c>
      <c r="I313" s="7"/>
      <c r="J313" s="7"/>
      <c r="K313" s="7"/>
      <c r="L313" s="7">
        <v>4</v>
      </c>
      <c r="M313" s="42"/>
      <c r="N313" s="42"/>
      <c r="O313" s="42"/>
      <c r="P313" s="42"/>
      <c r="Q313" s="42"/>
      <c r="R313" s="42"/>
      <c r="S313" s="28"/>
    </row>
    <row r="314" spans="1:19" x14ac:dyDescent="0.2">
      <c r="A314" s="29">
        <v>307</v>
      </c>
      <c r="B314" s="7" t="s">
        <v>388</v>
      </c>
      <c r="C314" s="7">
        <f t="shared" si="30"/>
        <v>3610.2999999999997</v>
      </c>
      <c r="D314" s="7">
        <v>3226.7</v>
      </c>
      <c r="E314" s="7">
        <f t="shared" si="27"/>
        <v>2695.4999999999995</v>
      </c>
      <c r="F314" s="7">
        <v>531.20000000000005</v>
      </c>
      <c r="G314" s="88">
        <f t="shared" si="28"/>
        <v>14.713458715342217</v>
      </c>
      <c r="H314" s="7">
        <v>531.20000000000005</v>
      </c>
      <c r="I314" s="7"/>
      <c r="J314" s="7">
        <v>383.6</v>
      </c>
      <c r="K314" s="7">
        <v>124.1</v>
      </c>
      <c r="L314" s="7">
        <v>4</v>
      </c>
      <c r="M314" s="42"/>
      <c r="N314" s="42"/>
      <c r="O314" s="42"/>
      <c r="P314" s="42"/>
      <c r="Q314" s="42"/>
      <c r="R314" s="42"/>
      <c r="S314" s="28"/>
    </row>
    <row r="315" spans="1:19" x14ac:dyDescent="0.2">
      <c r="A315" s="29">
        <v>308</v>
      </c>
      <c r="B315" s="7" t="s">
        <v>394</v>
      </c>
      <c r="C315" s="7">
        <f t="shared" si="30"/>
        <v>454.7</v>
      </c>
      <c r="D315" s="7">
        <v>454.7</v>
      </c>
      <c r="E315" s="7">
        <f t="shared" si="27"/>
        <v>385.2</v>
      </c>
      <c r="F315" s="7">
        <f>SUM(H315,K315)</f>
        <v>69.5</v>
      </c>
      <c r="G315" s="88">
        <f t="shared" si="28"/>
        <v>15.284803166923247</v>
      </c>
      <c r="H315" s="7">
        <v>69.5</v>
      </c>
      <c r="I315" s="7"/>
      <c r="J315" s="7"/>
      <c r="K315" s="7"/>
      <c r="L315" s="7">
        <v>5</v>
      </c>
      <c r="M315" s="42"/>
      <c r="N315" s="42"/>
      <c r="O315" s="42"/>
      <c r="P315" s="42"/>
      <c r="Q315" s="42"/>
      <c r="R315" s="42"/>
      <c r="S315" s="28"/>
    </row>
    <row r="316" spans="1:19" x14ac:dyDescent="0.2">
      <c r="A316" s="29">
        <v>309</v>
      </c>
      <c r="B316" s="7" t="s">
        <v>389</v>
      </c>
      <c r="C316" s="7">
        <f t="shared" si="30"/>
        <v>2124.9</v>
      </c>
      <c r="D316" s="7">
        <v>1956.6</v>
      </c>
      <c r="E316" s="7">
        <f t="shared" si="27"/>
        <v>1739.7</v>
      </c>
      <c r="F316" s="7">
        <v>155.80000000000001</v>
      </c>
      <c r="G316" s="88">
        <f t="shared" si="28"/>
        <v>7.332109746341005</v>
      </c>
      <c r="H316" s="7">
        <v>216.9</v>
      </c>
      <c r="I316" s="7"/>
      <c r="J316" s="7">
        <v>168.3</v>
      </c>
      <c r="K316" s="7">
        <v>168.3</v>
      </c>
      <c r="L316" s="7">
        <v>2</v>
      </c>
      <c r="M316" s="42"/>
      <c r="N316" s="42"/>
      <c r="O316" s="42"/>
      <c r="P316" s="42"/>
      <c r="Q316" s="42"/>
      <c r="R316" s="42"/>
      <c r="S316" s="28"/>
    </row>
    <row r="317" spans="1:19" x14ac:dyDescent="0.2">
      <c r="A317" s="29">
        <v>310</v>
      </c>
      <c r="B317" s="7" t="s">
        <v>390</v>
      </c>
      <c r="C317" s="7">
        <f t="shared" si="30"/>
        <v>1995.6</v>
      </c>
      <c r="D317" s="7">
        <v>1995.6</v>
      </c>
      <c r="E317" s="7">
        <f t="shared" si="27"/>
        <v>1718.6</v>
      </c>
      <c r="F317" s="7">
        <f>SUM(H317,K317)</f>
        <v>277</v>
      </c>
      <c r="G317" s="88">
        <f t="shared" si="28"/>
        <v>13.88053718179996</v>
      </c>
      <c r="H317" s="7">
        <v>277</v>
      </c>
      <c r="I317" s="7"/>
      <c r="J317" s="7"/>
      <c r="K317" s="7"/>
      <c r="L317" s="7">
        <v>2</v>
      </c>
      <c r="M317" s="42"/>
      <c r="N317" s="42"/>
      <c r="O317" s="42"/>
      <c r="P317" s="42"/>
      <c r="Q317" s="42"/>
      <c r="R317" s="42"/>
      <c r="S317" s="28"/>
    </row>
    <row r="318" spans="1:19" x14ac:dyDescent="0.2">
      <c r="A318" s="29">
        <v>311</v>
      </c>
      <c r="B318" s="7" t="s">
        <v>391</v>
      </c>
      <c r="C318" s="7">
        <f t="shared" si="30"/>
        <v>2462.5</v>
      </c>
      <c r="D318" s="7">
        <v>2462.5</v>
      </c>
      <c r="E318" s="7">
        <f t="shared" si="27"/>
        <v>2133.5</v>
      </c>
      <c r="F318" s="7">
        <f>SUM(H318,K318)</f>
        <v>329</v>
      </c>
      <c r="G318" s="88">
        <f t="shared" si="28"/>
        <v>13.360406091370558</v>
      </c>
      <c r="H318" s="7">
        <v>329</v>
      </c>
      <c r="I318" s="7"/>
      <c r="J318" s="7"/>
      <c r="K318" s="7"/>
      <c r="L318" s="7">
        <v>4</v>
      </c>
      <c r="M318" s="42"/>
      <c r="N318" s="42"/>
      <c r="O318" s="42"/>
      <c r="P318" s="42"/>
      <c r="Q318" s="42"/>
      <c r="R318" s="42"/>
      <c r="S318" s="28"/>
    </row>
    <row r="319" spans="1:19" x14ac:dyDescent="0.2">
      <c r="A319" s="29">
        <v>312</v>
      </c>
      <c r="B319" s="7" t="s">
        <v>392</v>
      </c>
      <c r="C319" s="7">
        <f t="shared" si="30"/>
        <v>3744.1</v>
      </c>
      <c r="D319" s="7">
        <v>3315.5</v>
      </c>
      <c r="E319" s="7">
        <f t="shared" si="27"/>
        <v>2595.2999999999997</v>
      </c>
      <c r="F319" s="7">
        <f>SUM(H319,K319)</f>
        <v>720.2</v>
      </c>
      <c r="G319" s="88">
        <f t="shared" si="28"/>
        <v>19.235597339814646</v>
      </c>
      <c r="H319" s="7">
        <v>720.2</v>
      </c>
      <c r="I319" s="7"/>
      <c r="J319" s="7">
        <v>428.6</v>
      </c>
      <c r="K319" s="7"/>
      <c r="L319" s="7">
        <v>4</v>
      </c>
      <c r="M319" s="42"/>
      <c r="N319" s="42"/>
      <c r="O319" s="42"/>
      <c r="P319" s="42"/>
      <c r="Q319" s="42"/>
      <c r="R319" s="42"/>
      <c r="S319" s="28"/>
    </row>
    <row r="320" spans="1:19" x14ac:dyDescent="0.2">
      <c r="A320" s="29">
        <v>313</v>
      </c>
      <c r="B320" s="7" t="s">
        <v>393</v>
      </c>
      <c r="C320" s="7">
        <f t="shared" ref="C320:C345" si="32">SUM(D320,J320)</f>
        <v>3328.5</v>
      </c>
      <c r="D320" s="7">
        <v>3202.5</v>
      </c>
      <c r="E320" s="7">
        <f t="shared" si="27"/>
        <v>2818.5</v>
      </c>
      <c r="F320" s="7">
        <v>384</v>
      </c>
      <c r="G320" s="88">
        <f t="shared" si="28"/>
        <v>11.536728255971159</v>
      </c>
      <c r="H320" s="7">
        <v>384</v>
      </c>
      <c r="I320" s="7"/>
      <c r="J320" s="7">
        <v>126</v>
      </c>
      <c r="K320" s="7">
        <v>126</v>
      </c>
      <c r="L320" s="7">
        <v>4</v>
      </c>
      <c r="M320" s="42"/>
      <c r="N320" s="42"/>
      <c r="O320" s="42"/>
      <c r="P320" s="42"/>
      <c r="Q320" s="42"/>
      <c r="R320" s="42"/>
      <c r="S320" s="28"/>
    </row>
    <row r="321" spans="1:19" x14ac:dyDescent="0.2">
      <c r="A321" s="29">
        <v>314</v>
      </c>
      <c r="B321" s="7" t="s">
        <v>534</v>
      </c>
      <c r="C321" s="7">
        <f t="shared" si="32"/>
        <v>6342.2000000000007</v>
      </c>
      <c r="D321" s="7">
        <v>6242.6</v>
      </c>
      <c r="E321" s="7">
        <f t="shared" si="27"/>
        <v>5213.8</v>
      </c>
      <c r="F321" s="7">
        <v>982.1</v>
      </c>
      <c r="G321" s="88">
        <f t="shared" si="28"/>
        <v>15.485162877235028</v>
      </c>
      <c r="H321" s="7">
        <v>1028.8</v>
      </c>
      <c r="I321" s="7"/>
      <c r="J321" s="7">
        <v>99.6</v>
      </c>
      <c r="K321" s="7">
        <v>99.6</v>
      </c>
      <c r="L321" s="7">
        <v>2</v>
      </c>
      <c r="M321" s="42"/>
      <c r="N321" s="42"/>
      <c r="O321" s="42"/>
      <c r="P321" s="42"/>
      <c r="Q321" s="42"/>
      <c r="R321" s="42"/>
      <c r="S321" s="28"/>
    </row>
    <row r="322" spans="1:19" ht="13.5" customHeight="1" x14ac:dyDescent="0.2">
      <c r="A322" s="29">
        <v>315</v>
      </c>
      <c r="B322" s="7" t="s">
        <v>535</v>
      </c>
      <c r="C322" s="7">
        <f t="shared" si="32"/>
        <v>6598.6</v>
      </c>
      <c r="D322" s="7">
        <v>6398.8</v>
      </c>
      <c r="E322" s="7">
        <f t="shared" si="27"/>
        <v>5578.1</v>
      </c>
      <c r="F322" s="7">
        <v>759.4</v>
      </c>
      <c r="G322" s="88">
        <f t="shared" si="28"/>
        <v>11.508501803412845</v>
      </c>
      <c r="H322" s="7">
        <v>820.7</v>
      </c>
      <c r="I322" s="7"/>
      <c r="J322" s="7">
        <v>199.8</v>
      </c>
      <c r="K322" s="7">
        <v>199.8</v>
      </c>
      <c r="L322" s="7">
        <v>2</v>
      </c>
      <c r="M322" s="102">
        <v>40579</v>
      </c>
      <c r="N322" s="42"/>
      <c r="O322" s="42"/>
      <c r="P322" s="42"/>
      <c r="Q322" s="42" t="s">
        <v>820</v>
      </c>
      <c r="R322" s="42" t="s">
        <v>813</v>
      </c>
      <c r="S322" s="28"/>
    </row>
    <row r="323" spans="1:19" x14ac:dyDescent="0.2">
      <c r="A323" s="29">
        <v>316</v>
      </c>
      <c r="B323" s="7" t="s">
        <v>60</v>
      </c>
      <c r="C323" s="7">
        <f t="shared" si="32"/>
        <v>3143.5</v>
      </c>
      <c r="D323" s="7">
        <v>3143.5</v>
      </c>
      <c r="E323" s="7">
        <f t="shared" si="27"/>
        <v>2833.5</v>
      </c>
      <c r="F323" s="7">
        <f>SUM(H323,K323)</f>
        <v>310</v>
      </c>
      <c r="G323" s="88">
        <f t="shared" si="28"/>
        <v>9.8616192142516308</v>
      </c>
      <c r="H323" s="7">
        <v>310</v>
      </c>
      <c r="I323" s="7"/>
      <c r="J323" s="7"/>
      <c r="K323" s="7"/>
      <c r="L323" s="7">
        <v>4</v>
      </c>
      <c r="M323" s="42"/>
      <c r="N323" s="42"/>
      <c r="O323" s="42"/>
      <c r="P323" s="42"/>
      <c r="Q323" s="42"/>
      <c r="R323" s="42"/>
      <c r="S323" s="28"/>
    </row>
    <row r="324" spans="1:19" x14ac:dyDescent="0.2">
      <c r="A324" s="29">
        <v>317</v>
      </c>
      <c r="B324" s="7" t="s">
        <v>61</v>
      </c>
      <c r="C324" s="7">
        <f t="shared" si="32"/>
        <v>2694.1000000000004</v>
      </c>
      <c r="D324" s="7">
        <v>2538.8000000000002</v>
      </c>
      <c r="E324" s="7">
        <f t="shared" si="27"/>
        <v>1958.1000000000006</v>
      </c>
      <c r="F324" s="7">
        <f>SUM(H324,K324)</f>
        <v>580.70000000000005</v>
      </c>
      <c r="G324" s="88">
        <f t="shared" si="28"/>
        <v>21.554507998960691</v>
      </c>
      <c r="H324" s="7">
        <v>580.70000000000005</v>
      </c>
      <c r="I324" s="7"/>
      <c r="J324" s="7">
        <v>155.30000000000001</v>
      </c>
      <c r="K324" s="7"/>
      <c r="L324" s="7">
        <v>4</v>
      </c>
      <c r="M324" s="42"/>
      <c r="N324" s="42"/>
      <c r="O324" s="42"/>
      <c r="P324" s="42"/>
      <c r="Q324" s="42"/>
      <c r="R324" s="42"/>
      <c r="S324" s="28"/>
    </row>
    <row r="325" spans="1:19" x14ac:dyDescent="0.2">
      <c r="A325" s="29">
        <v>318</v>
      </c>
      <c r="B325" s="7" t="s">
        <v>533</v>
      </c>
      <c r="C325" s="7">
        <f t="shared" si="32"/>
        <v>6444.4</v>
      </c>
      <c r="D325" s="7">
        <v>6045.4</v>
      </c>
      <c r="E325" s="7">
        <f t="shared" si="27"/>
        <v>5351.5999999999995</v>
      </c>
      <c r="F325" s="7">
        <v>693.8</v>
      </c>
      <c r="G325" s="88">
        <f t="shared" si="28"/>
        <v>10.765936316802186</v>
      </c>
      <c r="H325" s="7">
        <v>693.8</v>
      </c>
      <c r="I325" s="7"/>
      <c r="J325" s="7">
        <v>399</v>
      </c>
      <c r="K325" s="7">
        <v>377.6</v>
      </c>
      <c r="L325" s="7">
        <v>4</v>
      </c>
      <c r="M325" s="42"/>
      <c r="N325" s="42"/>
      <c r="O325" s="42"/>
      <c r="P325" s="42"/>
      <c r="Q325" s="42"/>
      <c r="R325" s="42"/>
      <c r="S325" s="28"/>
    </row>
    <row r="326" spans="1:19" x14ac:dyDescent="0.2">
      <c r="A326" s="29">
        <v>319</v>
      </c>
      <c r="B326" s="7" t="s">
        <v>471</v>
      </c>
      <c r="C326" s="7">
        <f t="shared" si="32"/>
        <v>122.7</v>
      </c>
      <c r="D326" s="7">
        <v>122.7</v>
      </c>
      <c r="E326" s="7">
        <f t="shared" si="27"/>
        <v>74.400000000000006</v>
      </c>
      <c r="F326" s="7">
        <f>SUM(H326,K326)</f>
        <v>48.3</v>
      </c>
      <c r="G326" s="88">
        <f t="shared" si="28"/>
        <v>39.364303178484107</v>
      </c>
      <c r="H326" s="7">
        <v>48.3</v>
      </c>
      <c r="I326" s="7"/>
      <c r="J326" s="7"/>
      <c r="K326" s="7"/>
      <c r="L326" s="7">
        <v>5</v>
      </c>
      <c r="M326" s="42"/>
      <c r="N326" s="42"/>
      <c r="O326" s="42"/>
      <c r="P326" s="42"/>
      <c r="Q326" s="42"/>
      <c r="R326" s="42"/>
      <c r="S326" s="28"/>
    </row>
    <row r="327" spans="1:19" x14ac:dyDescent="0.2">
      <c r="A327" s="29">
        <v>320</v>
      </c>
      <c r="B327" s="7" t="s">
        <v>470</v>
      </c>
      <c r="C327" s="7">
        <f t="shared" si="32"/>
        <v>279.60000000000002</v>
      </c>
      <c r="D327" s="7">
        <v>279.60000000000002</v>
      </c>
      <c r="E327" s="7">
        <f t="shared" si="27"/>
        <v>146.30000000000001</v>
      </c>
      <c r="F327" s="7">
        <f>SUM(H327,K327)</f>
        <v>133.30000000000001</v>
      </c>
      <c r="G327" s="88">
        <f t="shared" si="28"/>
        <v>47.675250357653795</v>
      </c>
      <c r="H327" s="7">
        <v>133.30000000000001</v>
      </c>
      <c r="I327" s="7"/>
      <c r="J327" s="7"/>
      <c r="K327" s="7"/>
      <c r="L327" s="7">
        <v>5</v>
      </c>
      <c r="M327" s="42"/>
      <c r="N327" s="42"/>
      <c r="O327" s="42"/>
      <c r="P327" s="42"/>
      <c r="Q327" s="42"/>
      <c r="R327" s="42"/>
      <c r="S327" s="28"/>
    </row>
    <row r="328" spans="1:19" x14ac:dyDescent="0.2">
      <c r="A328" s="29">
        <v>321</v>
      </c>
      <c r="B328" s="7" t="s">
        <v>287</v>
      </c>
      <c r="C328" s="7">
        <f t="shared" si="32"/>
        <v>2735.4</v>
      </c>
      <c r="D328" s="7">
        <v>2676.8</v>
      </c>
      <c r="E328" s="7">
        <f t="shared" ref="E328:E391" si="33">C328-H328-J328</f>
        <v>2066.4</v>
      </c>
      <c r="F328" s="7">
        <f>SUM(H328,K328)</f>
        <v>610.4</v>
      </c>
      <c r="G328" s="88">
        <f t="shared" ref="G328:G344" si="34">F328/C328*100</f>
        <v>22.31483512466184</v>
      </c>
      <c r="H328" s="7">
        <v>610.4</v>
      </c>
      <c r="I328" s="7"/>
      <c r="J328" s="7">
        <v>58.6</v>
      </c>
      <c r="K328" s="7"/>
      <c r="L328" s="7">
        <v>2</v>
      </c>
      <c r="M328" s="42"/>
      <c r="N328" s="42"/>
      <c r="O328" s="42"/>
      <c r="P328" s="42"/>
      <c r="Q328" s="42"/>
      <c r="R328" s="42"/>
      <c r="S328" s="28"/>
    </row>
    <row r="329" spans="1:19" ht="15" customHeight="1" x14ac:dyDescent="0.2">
      <c r="A329" s="29">
        <v>322</v>
      </c>
      <c r="B329" s="7" t="s">
        <v>404</v>
      </c>
      <c r="C329" s="7">
        <f t="shared" si="32"/>
        <v>270.60000000000002</v>
      </c>
      <c r="D329" s="7">
        <v>270.60000000000002</v>
      </c>
      <c r="E329" s="7">
        <f t="shared" si="33"/>
        <v>270.60000000000002</v>
      </c>
      <c r="F329" s="7"/>
      <c r="G329" s="88">
        <f t="shared" si="34"/>
        <v>0</v>
      </c>
      <c r="H329" s="64"/>
      <c r="I329" s="7"/>
      <c r="J329" s="7"/>
      <c r="K329" s="7"/>
      <c r="L329" s="7">
        <v>4</v>
      </c>
      <c r="M329" s="102">
        <v>40579</v>
      </c>
      <c r="N329" s="42"/>
      <c r="O329" s="42"/>
      <c r="P329" s="42"/>
      <c r="Q329" s="42" t="s">
        <v>815</v>
      </c>
      <c r="R329" s="42" t="s">
        <v>813</v>
      </c>
      <c r="S329" s="28"/>
    </row>
    <row r="330" spans="1:19" x14ac:dyDescent="0.2">
      <c r="A330" s="29">
        <v>323</v>
      </c>
      <c r="B330" s="90" t="s">
        <v>405</v>
      </c>
      <c r="C330" s="7">
        <f t="shared" si="32"/>
        <v>279.89999999999998</v>
      </c>
      <c r="D330" s="7">
        <v>279.89999999999998</v>
      </c>
      <c r="E330" s="7">
        <f t="shared" si="33"/>
        <v>69.499999999999972</v>
      </c>
      <c r="F330" s="7">
        <f>SUM(H330,K330)</f>
        <v>210.4</v>
      </c>
      <c r="G330" s="88">
        <f t="shared" si="34"/>
        <v>75.169703465523412</v>
      </c>
      <c r="H330" s="7">
        <v>210.4</v>
      </c>
      <c r="I330" s="7"/>
      <c r="J330" s="7"/>
      <c r="K330" s="7"/>
      <c r="L330" s="7">
        <v>4</v>
      </c>
      <c r="M330" s="42"/>
      <c r="N330" s="42"/>
      <c r="O330" s="42"/>
      <c r="P330" s="42"/>
      <c r="Q330" s="42"/>
      <c r="R330" s="42"/>
      <c r="S330" s="28"/>
    </row>
    <row r="331" spans="1:19" x14ac:dyDescent="0.2">
      <c r="A331" s="29">
        <v>324</v>
      </c>
      <c r="B331" s="7" t="s">
        <v>406</v>
      </c>
      <c r="C331" s="7">
        <f t="shared" si="32"/>
        <v>279.2</v>
      </c>
      <c r="D331" s="7">
        <v>279.2</v>
      </c>
      <c r="E331" s="7">
        <f t="shared" si="33"/>
        <v>241.29999999999998</v>
      </c>
      <c r="F331" s="7">
        <f>SUM(H331,K331)</f>
        <v>37.9</v>
      </c>
      <c r="G331" s="88">
        <f t="shared" si="34"/>
        <v>13.574498567335244</v>
      </c>
      <c r="H331" s="7">
        <v>37.9</v>
      </c>
      <c r="I331" s="7"/>
      <c r="J331" s="7"/>
      <c r="K331" s="7"/>
      <c r="L331" s="7">
        <v>4</v>
      </c>
      <c r="M331" s="42"/>
      <c r="N331" s="42"/>
      <c r="O331" s="42"/>
      <c r="P331" s="42"/>
      <c r="Q331" s="42"/>
      <c r="R331" s="42"/>
      <c r="S331" s="28"/>
    </row>
    <row r="332" spans="1:19" x14ac:dyDescent="0.2">
      <c r="A332" s="29">
        <v>325</v>
      </c>
      <c r="B332" s="7" t="s">
        <v>407</v>
      </c>
      <c r="C332" s="7">
        <f t="shared" si="32"/>
        <v>891.6</v>
      </c>
      <c r="D332" s="7">
        <v>891.6</v>
      </c>
      <c r="E332" s="7">
        <f t="shared" si="33"/>
        <v>664.7</v>
      </c>
      <c r="F332" s="7">
        <f>SUM(H332,K332)</f>
        <v>226.9</v>
      </c>
      <c r="G332" s="88">
        <f t="shared" si="34"/>
        <v>25.448631673396143</v>
      </c>
      <c r="H332" s="7">
        <v>226.9</v>
      </c>
      <c r="I332" s="7"/>
      <c r="J332" s="7"/>
      <c r="K332" s="7"/>
      <c r="L332" s="7">
        <v>4</v>
      </c>
      <c r="M332" s="42"/>
      <c r="N332" s="42"/>
      <c r="O332" s="42"/>
      <c r="P332" s="42"/>
      <c r="Q332" s="42"/>
      <c r="R332" s="42"/>
      <c r="S332" s="28"/>
    </row>
    <row r="333" spans="1:19" x14ac:dyDescent="0.2">
      <c r="A333" s="29">
        <v>326</v>
      </c>
      <c r="B333" s="90" t="s">
        <v>408</v>
      </c>
      <c r="C333" s="7">
        <f t="shared" si="32"/>
        <v>280</v>
      </c>
      <c r="D333" s="7">
        <v>280</v>
      </c>
      <c r="E333" s="7">
        <f t="shared" si="33"/>
        <v>203.5</v>
      </c>
      <c r="F333" s="7">
        <f>SUM(H333,K333)</f>
        <v>76.5</v>
      </c>
      <c r="G333" s="88">
        <f t="shared" si="34"/>
        <v>27.321428571428569</v>
      </c>
      <c r="H333" s="7">
        <v>76.5</v>
      </c>
      <c r="I333" s="7"/>
      <c r="J333" s="7"/>
      <c r="K333" s="7"/>
      <c r="L333" s="7">
        <v>4</v>
      </c>
      <c r="M333" s="42"/>
      <c r="N333" s="42"/>
      <c r="O333" s="42"/>
      <c r="P333" s="42"/>
      <c r="Q333" s="42"/>
      <c r="R333" s="42"/>
      <c r="S333" s="28"/>
    </row>
    <row r="334" spans="1:19" x14ac:dyDescent="0.2">
      <c r="A334" s="29">
        <v>327</v>
      </c>
      <c r="B334" s="7" t="s">
        <v>409</v>
      </c>
      <c r="C334" s="7">
        <f t="shared" si="32"/>
        <v>269.3</v>
      </c>
      <c r="D334" s="7">
        <v>269.3</v>
      </c>
      <c r="E334" s="7">
        <f t="shared" si="33"/>
        <v>209.9</v>
      </c>
      <c r="F334" s="7">
        <v>60.6</v>
      </c>
      <c r="G334" s="88">
        <f t="shared" si="34"/>
        <v>22.502784998143337</v>
      </c>
      <c r="H334" s="7">
        <v>59.4</v>
      </c>
      <c r="I334" s="7"/>
      <c r="J334" s="7"/>
      <c r="K334" s="7"/>
      <c r="L334" s="7">
        <v>4</v>
      </c>
      <c r="M334" s="42"/>
      <c r="N334" s="42"/>
      <c r="O334" s="42"/>
      <c r="P334" s="42"/>
      <c r="Q334" s="42"/>
      <c r="R334" s="42"/>
      <c r="S334" s="28"/>
    </row>
    <row r="335" spans="1:19" x14ac:dyDescent="0.2">
      <c r="A335" s="29">
        <v>328</v>
      </c>
      <c r="B335" s="7" t="s">
        <v>410</v>
      </c>
      <c r="C335" s="7">
        <f t="shared" si="32"/>
        <v>803.3</v>
      </c>
      <c r="D335" s="7">
        <v>803.3</v>
      </c>
      <c r="E335" s="7">
        <f t="shared" si="33"/>
        <v>723.3</v>
      </c>
      <c r="F335" s="7">
        <f>SUM(H335,K335)</f>
        <v>80</v>
      </c>
      <c r="G335" s="88">
        <f t="shared" si="34"/>
        <v>9.9589194572388902</v>
      </c>
      <c r="H335" s="7">
        <v>80</v>
      </c>
      <c r="I335" s="7"/>
      <c r="J335" s="7"/>
      <c r="K335" s="7"/>
      <c r="L335" s="7">
        <v>4</v>
      </c>
      <c r="M335" s="42"/>
      <c r="N335" s="42"/>
      <c r="O335" s="42"/>
      <c r="P335" s="42"/>
      <c r="Q335" s="42"/>
      <c r="R335" s="42"/>
      <c r="S335" s="28"/>
    </row>
    <row r="336" spans="1:19" x14ac:dyDescent="0.2">
      <c r="A336" s="29">
        <v>329</v>
      </c>
      <c r="B336" s="7" t="s">
        <v>411</v>
      </c>
      <c r="C336" s="7">
        <f t="shared" si="32"/>
        <v>529.70000000000005</v>
      </c>
      <c r="D336" s="7">
        <v>529.70000000000005</v>
      </c>
      <c r="E336" s="7">
        <f t="shared" si="33"/>
        <v>398.00000000000006</v>
      </c>
      <c r="F336" s="7">
        <f>SUM(H336,K336)</f>
        <v>131.69999999999999</v>
      </c>
      <c r="G336" s="88">
        <f t="shared" si="34"/>
        <v>24.863130073626579</v>
      </c>
      <c r="H336" s="7">
        <v>131.69999999999999</v>
      </c>
      <c r="I336" s="7"/>
      <c r="J336" s="7"/>
      <c r="K336" s="7"/>
      <c r="L336" s="7">
        <v>4</v>
      </c>
      <c r="M336" s="42"/>
      <c r="N336" s="42"/>
      <c r="O336" s="42"/>
      <c r="P336" s="42"/>
      <c r="Q336" s="42"/>
      <c r="R336" s="42"/>
      <c r="S336" s="28"/>
    </row>
    <row r="337" spans="1:19" x14ac:dyDescent="0.2">
      <c r="A337" s="29">
        <v>330</v>
      </c>
      <c r="B337" s="7" t="s">
        <v>412</v>
      </c>
      <c r="C337" s="7">
        <f t="shared" si="32"/>
        <v>285.10000000000002</v>
      </c>
      <c r="D337" s="7">
        <v>285.10000000000002</v>
      </c>
      <c r="E337" s="7">
        <f t="shared" si="33"/>
        <v>181.70000000000002</v>
      </c>
      <c r="F337" s="7">
        <f>SUM(H337,K337)</f>
        <v>103.4</v>
      </c>
      <c r="G337" s="88">
        <f t="shared" si="34"/>
        <v>36.267976148719747</v>
      </c>
      <c r="H337" s="7">
        <v>103.4</v>
      </c>
      <c r="I337" s="7"/>
      <c r="J337" s="7"/>
      <c r="K337" s="7"/>
      <c r="L337" s="7">
        <v>4</v>
      </c>
      <c r="M337" s="42"/>
      <c r="N337" s="42"/>
      <c r="O337" s="42"/>
      <c r="P337" s="42"/>
      <c r="Q337" s="42"/>
      <c r="R337" s="42"/>
      <c r="S337" s="28"/>
    </row>
    <row r="338" spans="1:19" x14ac:dyDescent="0.2">
      <c r="A338" s="29">
        <v>331</v>
      </c>
      <c r="B338" s="7" t="s">
        <v>413</v>
      </c>
      <c r="C338" s="7">
        <f t="shared" si="32"/>
        <v>279.39999999999998</v>
      </c>
      <c r="D338" s="7">
        <v>279.39999999999998</v>
      </c>
      <c r="E338" s="7">
        <f t="shared" si="33"/>
        <v>202.39999999999998</v>
      </c>
      <c r="F338" s="7">
        <f>SUM(H338,K338)</f>
        <v>77</v>
      </c>
      <c r="G338" s="88">
        <f t="shared" si="34"/>
        <v>27.559055118110237</v>
      </c>
      <c r="H338" s="7">
        <v>77</v>
      </c>
      <c r="I338" s="7"/>
      <c r="J338" s="7"/>
      <c r="K338" s="7"/>
      <c r="L338" s="7">
        <v>4</v>
      </c>
      <c r="M338" s="42"/>
      <c r="N338" s="42"/>
      <c r="O338" s="42"/>
      <c r="P338" s="42"/>
      <c r="Q338" s="42"/>
      <c r="R338" s="42"/>
      <c r="S338" s="28"/>
    </row>
    <row r="339" spans="1:19" x14ac:dyDescent="0.2">
      <c r="A339" s="29">
        <v>332</v>
      </c>
      <c r="B339" s="90" t="s">
        <v>414</v>
      </c>
      <c r="C339" s="7">
        <f t="shared" si="32"/>
        <v>531.29999999999995</v>
      </c>
      <c r="D339" s="7">
        <v>531.29999999999995</v>
      </c>
      <c r="E339" s="7">
        <f t="shared" si="33"/>
        <v>362.19999999999993</v>
      </c>
      <c r="F339" s="7">
        <f>SUM(H339,K339)</f>
        <v>169.1</v>
      </c>
      <c r="G339" s="88">
        <f t="shared" si="34"/>
        <v>31.827592697157915</v>
      </c>
      <c r="H339" s="7">
        <v>169.1</v>
      </c>
      <c r="I339" s="7"/>
      <c r="J339" s="7"/>
      <c r="K339" s="7"/>
      <c r="L339" s="7">
        <v>4</v>
      </c>
      <c r="M339" s="42"/>
      <c r="N339" s="42"/>
      <c r="O339" s="42"/>
      <c r="P339" s="42"/>
      <c r="Q339" s="42"/>
      <c r="R339" s="42"/>
      <c r="S339" s="28"/>
    </row>
    <row r="340" spans="1:19" x14ac:dyDescent="0.2">
      <c r="A340" s="29">
        <v>333</v>
      </c>
      <c r="B340" s="7" t="s">
        <v>415</v>
      </c>
      <c r="C340" s="7">
        <f t="shared" si="32"/>
        <v>1439.1000000000001</v>
      </c>
      <c r="D340" s="7">
        <v>1245.7</v>
      </c>
      <c r="E340" s="7">
        <f t="shared" si="33"/>
        <v>1036</v>
      </c>
      <c r="F340" s="7">
        <v>209.7</v>
      </c>
      <c r="G340" s="88">
        <f t="shared" si="34"/>
        <v>14.571607254534083</v>
      </c>
      <c r="H340" s="7">
        <v>209.7</v>
      </c>
      <c r="I340" s="7"/>
      <c r="J340" s="7">
        <v>193.4</v>
      </c>
      <c r="K340" s="7">
        <v>193.4</v>
      </c>
      <c r="L340" s="7">
        <v>4</v>
      </c>
      <c r="M340" s="42"/>
      <c r="N340" s="42"/>
      <c r="O340" s="42"/>
      <c r="P340" s="42"/>
      <c r="Q340" s="42"/>
      <c r="R340" s="42"/>
      <c r="S340" s="28"/>
    </row>
    <row r="341" spans="1:19" x14ac:dyDescent="0.2">
      <c r="A341" s="29">
        <v>334</v>
      </c>
      <c r="B341" s="7" t="s">
        <v>416</v>
      </c>
      <c r="C341" s="7">
        <f t="shared" si="32"/>
        <v>832.7</v>
      </c>
      <c r="D341" s="7">
        <v>832.7</v>
      </c>
      <c r="E341" s="7">
        <f t="shared" si="33"/>
        <v>695.40000000000009</v>
      </c>
      <c r="F341" s="7">
        <f>SUM(H341,K341)</f>
        <v>137.30000000000001</v>
      </c>
      <c r="G341" s="88">
        <f t="shared" si="34"/>
        <v>16.488531283775671</v>
      </c>
      <c r="H341" s="7">
        <v>137.30000000000001</v>
      </c>
      <c r="I341" s="7"/>
      <c r="J341" s="7"/>
      <c r="K341" s="7"/>
      <c r="L341" s="7">
        <v>4</v>
      </c>
      <c r="M341" s="42"/>
      <c r="N341" s="42"/>
      <c r="O341" s="42"/>
      <c r="P341" s="42"/>
      <c r="Q341" s="42"/>
      <c r="R341" s="42"/>
      <c r="S341" s="28"/>
    </row>
    <row r="342" spans="1:19" ht="15" customHeight="1" x14ac:dyDescent="0.2">
      <c r="A342" s="29">
        <v>335</v>
      </c>
      <c r="B342" s="7" t="s">
        <v>417</v>
      </c>
      <c r="C342" s="7">
        <f t="shared" si="32"/>
        <v>842.7</v>
      </c>
      <c r="D342" s="7">
        <v>842.7</v>
      </c>
      <c r="E342" s="7">
        <f t="shared" si="33"/>
        <v>810.1</v>
      </c>
      <c r="F342" s="7">
        <f>SUM(H342,K342)</f>
        <v>32.6</v>
      </c>
      <c r="G342" s="88">
        <f t="shared" si="34"/>
        <v>3.8685178592618961</v>
      </c>
      <c r="H342" s="7">
        <v>32.6</v>
      </c>
      <c r="I342" s="7"/>
      <c r="J342" s="7"/>
      <c r="K342" s="7"/>
      <c r="L342" s="7">
        <v>4</v>
      </c>
      <c r="M342" s="102">
        <v>40579</v>
      </c>
      <c r="N342" s="42"/>
      <c r="O342" s="42"/>
      <c r="P342" s="42"/>
      <c r="Q342" s="42" t="s">
        <v>814</v>
      </c>
      <c r="R342" s="42" t="s">
        <v>813</v>
      </c>
      <c r="S342" s="28"/>
    </row>
    <row r="343" spans="1:19" x14ac:dyDescent="0.2">
      <c r="A343" s="29">
        <v>336</v>
      </c>
      <c r="B343" s="7" t="s">
        <v>395</v>
      </c>
      <c r="C343" s="7">
        <f t="shared" si="32"/>
        <v>841.6</v>
      </c>
      <c r="D343" s="7">
        <v>841.6</v>
      </c>
      <c r="E343" s="7">
        <f t="shared" si="33"/>
        <v>732.9</v>
      </c>
      <c r="F343" s="7">
        <f>SUM(H343,K343)</f>
        <v>108.7</v>
      </c>
      <c r="G343" s="88">
        <f t="shared" si="34"/>
        <v>12.915874524714829</v>
      </c>
      <c r="H343" s="7">
        <v>108.7</v>
      </c>
      <c r="I343" s="7"/>
      <c r="J343" s="7"/>
      <c r="K343" s="7"/>
      <c r="L343" s="7">
        <v>4</v>
      </c>
      <c r="M343" s="42"/>
      <c r="N343" s="42"/>
      <c r="O343" s="42"/>
      <c r="P343" s="42"/>
      <c r="Q343" s="42"/>
      <c r="R343" s="42"/>
      <c r="S343" s="28"/>
    </row>
    <row r="344" spans="1:19" x14ac:dyDescent="0.2">
      <c r="A344" s="29">
        <v>337</v>
      </c>
      <c r="B344" s="7" t="s">
        <v>396</v>
      </c>
      <c r="C344" s="7">
        <f t="shared" si="32"/>
        <v>837.5</v>
      </c>
      <c r="D344" s="7">
        <v>837.5</v>
      </c>
      <c r="E344" s="7">
        <f t="shared" si="33"/>
        <v>799.2</v>
      </c>
      <c r="F344" s="7">
        <f>SUM(H344,K344)</f>
        <v>38.299999999999997</v>
      </c>
      <c r="G344" s="88">
        <f t="shared" si="34"/>
        <v>4.5731343283582087</v>
      </c>
      <c r="H344" s="7">
        <v>38.299999999999997</v>
      </c>
      <c r="I344" s="7"/>
      <c r="J344" s="7"/>
      <c r="K344" s="7"/>
      <c r="L344" s="7">
        <v>4</v>
      </c>
      <c r="M344" s="42"/>
      <c r="N344" s="42"/>
      <c r="O344" s="42"/>
      <c r="P344" s="42"/>
      <c r="Q344" s="42"/>
      <c r="R344" s="42"/>
      <c r="S344" s="28"/>
    </row>
    <row r="345" spans="1:19" ht="13.5" customHeight="1" x14ac:dyDescent="0.2">
      <c r="A345" s="29">
        <v>338</v>
      </c>
      <c r="B345" s="30" t="s">
        <v>734</v>
      </c>
      <c r="C345" s="7">
        <f t="shared" si="32"/>
        <v>255.8</v>
      </c>
      <c r="D345" s="19">
        <v>255.8</v>
      </c>
      <c r="E345" s="7">
        <f t="shared" si="33"/>
        <v>255.8</v>
      </c>
      <c r="F345" s="20" t="s">
        <v>829</v>
      </c>
      <c r="G345" s="88">
        <v>0</v>
      </c>
      <c r="H345" s="65"/>
      <c r="I345" s="20">
        <v>144.9</v>
      </c>
      <c r="J345" s="20"/>
      <c r="K345" s="20"/>
      <c r="L345" s="21">
        <v>4</v>
      </c>
      <c r="M345" s="102">
        <v>40579</v>
      </c>
      <c r="N345" s="42"/>
      <c r="O345" s="42"/>
      <c r="P345" s="42"/>
      <c r="Q345" s="42" t="s">
        <v>814</v>
      </c>
      <c r="R345" s="42" t="s">
        <v>813</v>
      </c>
      <c r="S345" s="28"/>
    </row>
    <row r="346" spans="1:19" x14ac:dyDescent="0.2">
      <c r="A346" s="29">
        <v>339</v>
      </c>
      <c r="B346" s="30" t="s">
        <v>735</v>
      </c>
      <c r="C346" s="20">
        <v>55.7</v>
      </c>
      <c r="D346" s="19">
        <v>50.3</v>
      </c>
      <c r="E346" s="7">
        <f t="shared" si="33"/>
        <v>55.7</v>
      </c>
      <c r="F346" s="20"/>
      <c r="G346" s="88">
        <f t="shared" ref="G346:G409" si="35">F346/C346*100</f>
        <v>0</v>
      </c>
      <c r="H346" s="70"/>
      <c r="I346" s="20"/>
      <c r="J346" s="20"/>
      <c r="K346" s="20"/>
      <c r="L346" s="21">
        <v>4</v>
      </c>
      <c r="M346" s="42"/>
      <c r="N346" s="42"/>
      <c r="O346" s="42"/>
      <c r="P346" s="42"/>
      <c r="Q346" s="42"/>
      <c r="R346" s="42"/>
      <c r="S346" s="28"/>
    </row>
    <row r="347" spans="1:19" x14ac:dyDescent="0.2">
      <c r="A347" s="29">
        <v>340</v>
      </c>
      <c r="B347" s="90" t="s">
        <v>397</v>
      </c>
      <c r="C347" s="7">
        <f t="shared" ref="C347:C365" si="36">SUM(D347,J347)</f>
        <v>359.29999999999995</v>
      </c>
      <c r="D347" s="7">
        <v>279.89999999999998</v>
      </c>
      <c r="E347" s="7">
        <f t="shared" si="33"/>
        <v>164.19999999999996</v>
      </c>
      <c r="F347" s="7">
        <f t="shared" ref="F347:F352" si="37">SUM(H347,K347)</f>
        <v>115.7</v>
      </c>
      <c r="G347" s="88">
        <f t="shared" si="35"/>
        <v>32.201502922349015</v>
      </c>
      <c r="H347" s="7">
        <v>115.7</v>
      </c>
      <c r="I347" s="7"/>
      <c r="J347" s="7">
        <v>79.400000000000006</v>
      </c>
      <c r="K347" s="7"/>
      <c r="L347" s="7">
        <v>4</v>
      </c>
      <c r="M347" s="42"/>
      <c r="N347" s="42"/>
      <c r="O347" s="42"/>
      <c r="P347" s="42"/>
      <c r="Q347" s="42"/>
      <c r="R347" s="42"/>
      <c r="S347" s="28"/>
    </row>
    <row r="348" spans="1:19" x14ac:dyDescent="0.2">
      <c r="A348" s="29">
        <v>341</v>
      </c>
      <c r="B348" s="7" t="s">
        <v>398</v>
      </c>
      <c r="C348" s="7">
        <f t="shared" si="36"/>
        <v>2192.9</v>
      </c>
      <c r="D348" s="7">
        <v>2192.9</v>
      </c>
      <c r="E348" s="7">
        <f t="shared" si="33"/>
        <v>1958.4</v>
      </c>
      <c r="F348" s="7">
        <f t="shared" si="37"/>
        <v>234.5</v>
      </c>
      <c r="G348" s="88">
        <f t="shared" si="35"/>
        <v>10.693602079438186</v>
      </c>
      <c r="H348" s="7">
        <v>234.5</v>
      </c>
      <c r="I348" s="7"/>
      <c r="J348" s="7"/>
      <c r="K348" s="7"/>
      <c r="L348" s="7">
        <v>2</v>
      </c>
      <c r="M348" s="42"/>
      <c r="N348" s="42"/>
      <c r="O348" s="42"/>
      <c r="P348" s="42"/>
      <c r="Q348" s="42"/>
      <c r="R348" s="42"/>
      <c r="S348" s="28"/>
    </row>
    <row r="349" spans="1:19" x14ac:dyDescent="0.2">
      <c r="A349" s="29">
        <v>342</v>
      </c>
      <c r="B349" s="90" t="s">
        <v>399</v>
      </c>
      <c r="C349" s="7">
        <f t="shared" si="36"/>
        <v>325.09999999999997</v>
      </c>
      <c r="D349" s="7">
        <v>293.2</v>
      </c>
      <c r="E349" s="7">
        <f t="shared" si="33"/>
        <v>132.39999999999995</v>
      </c>
      <c r="F349" s="7">
        <f t="shared" si="37"/>
        <v>160.80000000000001</v>
      </c>
      <c r="G349" s="88">
        <f t="shared" si="35"/>
        <v>49.461704091048922</v>
      </c>
      <c r="H349" s="7">
        <v>160.80000000000001</v>
      </c>
      <c r="I349" s="7"/>
      <c r="J349" s="7">
        <v>31.9</v>
      </c>
      <c r="K349" s="7"/>
      <c r="L349" s="7">
        <v>5</v>
      </c>
      <c r="M349" s="42"/>
      <c r="N349" s="42"/>
      <c r="O349" s="42"/>
      <c r="P349" s="42"/>
      <c r="Q349" s="42"/>
      <c r="R349" s="42"/>
      <c r="S349" s="28"/>
    </row>
    <row r="350" spans="1:19" x14ac:dyDescent="0.2">
      <c r="A350" s="29">
        <v>343</v>
      </c>
      <c r="B350" s="7" t="s">
        <v>400</v>
      </c>
      <c r="C350" s="7">
        <f t="shared" si="36"/>
        <v>320.5</v>
      </c>
      <c r="D350" s="7">
        <v>283</v>
      </c>
      <c r="E350" s="7">
        <f t="shared" si="33"/>
        <v>173.3</v>
      </c>
      <c r="F350" s="7">
        <f t="shared" si="37"/>
        <v>109.7</v>
      </c>
      <c r="G350" s="88">
        <f t="shared" si="35"/>
        <v>34.227769110764434</v>
      </c>
      <c r="H350" s="7">
        <v>109.7</v>
      </c>
      <c r="I350" s="7"/>
      <c r="J350" s="7">
        <v>37.5</v>
      </c>
      <c r="K350" s="7"/>
      <c r="L350" s="7">
        <v>4</v>
      </c>
      <c r="M350" s="42"/>
      <c r="N350" s="42"/>
      <c r="O350" s="42"/>
      <c r="P350" s="42"/>
      <c r="Q350" s="42"/>
      <c r="R350" s="42"/>
      <c r="S350" s="28"/>
    </row>
    <row r="351" spans="1:19" x14ac:dyDescent="0.2">
      <c r="A351" s="29">
        <v>344</v>
      </c>
      <c r="B351" s="7" t="s">
        <v>401</v>
      </c>
      <c r="C351" s="7">
        <f t="shared" si="36"/>
        <v>4378.8999999999996</v>
      </c>
      <c r="D351" s="7">
        <v>4378.8999999999996</v>
      </c>
      <c r="E351" s="7">
        <f t="shared" si="33"/>
        <v>3772.0999999999995</v>
      </c>
      <c r="F351" s="7">
        <f t="shared" si="37"/>
        <v>606.79999999999995</v>
      </c>
      <c r="G351" s="88">
        <f t="shared" si="35"/>
        <v>13.857361437804014</v>
      </c>
      <c r="H351" s="7">
        <v>606.79999999999995</v>
      </c>
      <c r="I351" s="7"/>
      <c r="J351" s="7"/>
      <c r="K351" s="7"/>
      <c r="L351" s="7">
        <v>2</v>
      </c>
      <c r="M351" s="42"/>
      <c r="N351" s="42"/>
      <c r="O351" s="42"/>
      <c r="P351" s="42"/>
      <c r="Q351" s="42"/>
      <c r="R351" s="42"/>
      <c r="S351" s="28"/>
    </row>
    <row r="352" spans="1:19" x14ac:dyDescent="0.2">
      <c r="A352" s="29">
        <v>345</v>
      </c>
      <c r="B352" s="90" t="s">
        <v>402</v>
      </c>
      <c r="C352" s="7">
        <f t="shared" si="36"/>
        <v>309.89999999999998</v>
      </c>
      <c r="D352" s="7">
        <v>269.5</v>
      </c>
      <c r="E352" s="7">
        <f t="shared" si="33"/>
        <v>202.39999999999998</v>
      </c>
      <c r="F352" s="7">
        <f t="shared" si="37"/>
        <v>67.099999999999994</v>
      </c>
      <c r="G352" s="88">
        <f t="shared" si="35"/>
        <v>21.652145853501128</v>
      </c>
      <c r="H352" s="7">
        <v>67.099999999999994</v>
      </c>
      <c r="I352" s="7"/>
      <c r="J352" s="7">
        <v>40.4</v>
      </c>
      <c r="K352" s="7"/>
      <c r="L352" s="7">
        <v>4</v>
      </c>
      <c r="M352" s="42"/>
      <c r="N352" s="42"/>
      <c r="O352" s="42"/>
      <c r="P352" s="42"/>
      <c r="Q352" s="42"/>
      <c r="R352" s="42"/>
      <c r="S352" s="28"/>
    </row>
    <row r="353" spans="1:19" x14ac:dyDescent="0.2">
      <c r="A353" s="29">
        <v>346</v>
      </c>
      <c r="B353" s="7" t="s">
        <v>403</v>
      </c>
      <c r="C353" s="7">
        <f t="shared" si="36"/>
        <v>366.8</v>
      </c>
      <c r="D353" s="7">
        <v>287.60000000000002</v>
      </c>
      <c r="E353" s="7">
        <f t="shared" si="33"/>
        <v>255.10000000000002</v>
      </c>
      <c r="F353" s="7">
        <v>32.5</v>
      </c>
      <c r="G353" s="88">
        <f t="shared" si="35"/>
        <v>8.8604143947655398</v>
      </c>
      <c r="H353" s="7">
        <v>32.5</v>
      </c>
      <c r="I353" s="7"/>
      <c r="J353" s="7">
        <v>79.2</v>
      </c>
      <c r="K353" s="7">
        <v>79.2</v>
      </c>
      <c r="L353" s="7">
        <v>4</v>
      </c>
      <c r="M353" s="42"/>
      <c r="N353" s="42"/>
      <c r="O353" s="42"/>
      <c r="P353" s="42"/>
      <c r="Q353" s="42"/>
      <c r="R353" s="42"/>
      <c r="S353" s="28"/>
    </row>
    <row r="354" spans="1:19" x14ac:dyDescent="0.2">
      <c r="A354" s="29">
        <v>347</v>
      </c>
      <c r="B354" s="7" t="s">
        <v>475</v>
      </c>
      <c r="C354" s="7">
        <f t="shared" si="36"/>
        <v>3885</v>
      </c>
      <c r="D354" s="7">
        <v>3885</v>
      </c>
      <c r="E354" s="7">
        <f t="shared" si="33"/>
        <v>3140.9</v>
      </c>
      <c r="F354" s="7">
        <v>686.1</v>
      </c>
      <c r="G354" s="88">
        <f t="shared" si="35"/>
        <v>17.660231660231659</v>
      </c>
      <c r="H354" s="7">
        <v>744.1</v>
      </c>
      <c r="I354" s="7"/>
      <c r="J354" s="7"/>
      <c r="K354" s="7"/>
      <c r="L354" s="7">
        <v>2</v>
      </c>
      <c r="M354" s="42"/>
      <c r="N354" s="42"/>
      <c r="O354" s="42"/>
      <c r="P354" s="42"/>
      <c r="Q354" s="42"/>
      <c r="R354" s="42"/>
      <c r="S354" s="28"/>
    </row>
    <row r="355" spans="1:19" ht="14.25" customHeight="1" x14ac:dyDescent="0.2">
      <c r="A355" s="29">
        <v>348</v>
      </c>
      <c r="B355" s="7" t="s">
        <v>476</v>
      </c>
      <c r="C355" s="7">
        <f t="shared" si="36"/>
        <v>3898.1</v>
      </c>
      <c r="D355" s="7">
        <v>3898.1</v>
      </c>
      <c r="E355" s="7">
        <f t="shared" si="33"/>
        <v>2749.8</v>
      </c>
      <c r="F355" s="7">
        <f>SUM(H355,K355)</f>
        <v>1148.3</v>
      </c>
      <c r="G355" s="88">
        <f t="shared" si="35"/>
        <v>29.457941048202969</v>
      </c>
      <c r="H355" s="7">
        <v>1148.3</v>
      </c>
      <c r="I355" s="7"/>
      <c r="J355" s="7"/>
      <c r="K355" s="7"/>
      <c r="L355" s="7">
        <v>2</v>
      </c>
      <c r="M355" s="102">
        <v>40579</v>
      </c>
      <c r="N355" s="42"/>
      <c r="O355" s="42"/>
      <c r="P355" s="42"/>
      <c r="Q355" s="42" t="s">
        <v>814</v>
      </c>
      <c r="R355" s="42" t="s">
        <v>813</v>
      </c>
      <c r="S355" s="28"/>
    </row>
    <row r="356" spans="1:19" x14ac:dyDescent="0.2">
      <c r="A356" s="29">
        <v>349</v>
      </c>
      <c r="B356" s="90" t="s">
        <v>135</v>
      </c>
      <c r="C356" s="7">
        <f t="shared" si="36"/>
        <v>505.3</v>
      </c>
      <c r="D356" s="7">
        <v>505.3</v>
      </c>
      <c r="E356" s="7">
        <f t="shared" si="33"/>
        <v>239.40000000000003</v>
      </c>
      <c r="F356" s="7">
        <v>204.1</v>
      </c>
      <c r="G356" s="88">
        <f t="shared" si="35"/>
        <v>40.391846427864628</v>
      </c>
      <c r="H356" s="7">
        <v>265.89999999999998</v>
      </c>
      <c r="I356" s="7"/>
      <c r="J356" s="7"/>
      <c r="K356" s="7"/>
      <c r="L356" s="7">
        <v>6</v>
      </c>
      <c r="M356" s="42"/>
      <c r="N356" s="42"/>
      <c r="O356" s="42"/>
      <c r="P356" s="42"/>
      <c r="Q356" s="42"/>
      <c r="R356" s="42"/>
      <c r="S356" s="28"/>
    </row>
    <row r="357" spans="1:19" x14ac:dyDescent="0.2">
      <c r="A357" s="29">
        <v>350</v>
      </c>
      <c r="B357" s="7" t="s">
        <v>140</v>
      </c>
      <c r="C357" s="7">
        <f t="shared" si="36"/>
        <v>1128</v>
      </c>
      <c r="D357" s="7">
        <v>1049.4000000000001</v>
      </c>
      <c r="E357" s="7">
        <f t="shared" si="33"/>
        <v>647.35</v>
      </c>
      <c r="F357" s="7">
        <v>402.05</v>
      </c>
      <c r="G357" s="88">
        <f t="shared" si="35"/>
        <v>35.6427304964539</v>
      </c>
      <c r="H357" s="7">
        <v>402.05</v>
      </c>
      <c r="I357" s="7"/>
      <c r="J357" s="7">
        <v>78.599999999999994</v>
      </c>
      <c r="K357" s="7">
        <v>78.599999999999994</v>
      </c>
      <c r="L357" s="7">
        <v>5</v>
      </c>
      <c r="M357" s="42"/>
      <c r="N357" s="42"/>
      <c r="O357" s="42"/>
      <c r="P357" s="42"/>
      <c r="Q357" s="42"/>
      <c r="R357" s="42"/>
      <c r="S357" s="28"/>
    </row>
    <row r="358" spans="1:19" x14ac:dyDescent="0.2">
      <c r="A358" s="29">
        <v>351</v>
      </c>
      <c r="B358" s="7" t="s">
        <v>178</v>
      </c>
      <c r="C358" s="7">
        <f t="shared" si="36"/>
        <v>463.9</v>
      </c>
      <c r="D358" s="7">
        <v>463.9</v>
      </c>
      <c r="E358" s="7">
        <f t="shared" si="33"/>
        <v>181.09999999999997</v>
      </c>
      <c r="F358" s="7">
        <v>245.3</v>
      </c>
      <c r="G358" s="88">
        <f t="shared" si="35"/>
        <v>52.877775382625572</v>
      </c>
      <c r="H358" s="7">
        <v>282.8</v>
      </c>
      <c r="I358" s="7"/>
      <c r="J358" s="7"/>
      <c r="K358" s="7"/>
      <c r="L358" s="7">
        <v>5</v>
      </c>
      <c r="M358" s="42"/>
      <c r="N358" s="42"/>
      <c r="O358" s="42"/>
      <c r="P358" s="42"/>
      <c r="Q358" s="42"/>
      <c r="R358" s="42"/>
      <c r="S358" s="28"/>
    </row>
    <row r="359" spans="1:19" x14ac:dyDescent="0.2">
      <c r="A359" s="29">
        <v>352</v>
      </c>
      <c r="B359" s="7" t="s">
        <v>141</v>
      </c>
      <c r="C359" s="7">
        <f t="shared" si="36"/>
        <v>3214.7000000000003</v>
      </c>
      <c r="D359" s="7">
        <v>2754.8</v>
      </c>
      <c r="E359" s="7">
        <f t="shared" si="33"/>
        <v>2328.4</v>
      </c>
      <c r="F359" s="7">
        <v>426.4</v>
      </c>
      <c r="G359" s="88">
        <f t="shared" si="35"/>
        <v>13.264068186767036</v>
      </c>
      <c r="H359" s="7">
        <v>426.4</v>
      </c>
      <c r="I359" s="7"/>
      <c r="J359" s="7">
        <v>459.9</v>
      </c>
      <c r="K359" s="7">
        <v>459.9</v>
      </c>
      <c r="L359" s="7">
        <v>4</v>
      </c>
      <c r="M359" s="42"/>
      <c r="N359" s="42"/>
      <c r="O359" s="42"/>
      <c r="P359" s="42"/>
      <c r="Q359" s="42"/>
      <c r="R359" s="42"/>
      <c r="S359" s="28"/>
    </row>
    <row r="360" spans="1:19" x14ac:dyDescent="0.2">
      <c r="A360" s="29">
        <v>353</v>
      </c>
      <c r="B360" s="7" t="s">
        <v>142</v>
      </c>
      <c r="C360" s="7">
        <f t="shared" si="36"/>
        <v>402.2</v>
      </c>
      <c r="D360" s="7">
        <v>402.2</v>
      </c>
      <c r="E360" s="7">
        <f t="shared" si="33"/>
        <v>247.7</v>
      </c>
      <c r="F360" s="7">
        <f>SUM(H360,K360)</f>
        <v>154.5</v>
      </c>
      <c r="G360" s="88">
        <f t="shared" si="35"/>
        <v>38.413724515166585</v>
      </c>
      <c r="H360" s="7">
        <v>154.5</v>
      </c>
      <c r="I360" s="7"/>
      <c r="J360" s="7"/>
      <c r="K360" s="7"/>
      <c r="L360" s="7">
        <v>5</v>
      </c>
      <c r="M360" s="42"/>
      <c r="N360" s="42"/>
      <c r="O360" s="42"/>
      <c r="P360" s="42"/>
      <c r="Q360" s="42"/>
      <c r="R360" s="42"/>
      <c r="S360" s="28"/>
    </row>
    <row r="361" spans="1:19" x14ac:dyDescent="0.2">
      <c r="A361" s="29">
        <v>354</v>
      </c>
      <c r="B361" s="7" t="s">
        <v>143</v>
      </c>
      <c r="C361" s="7">
        <f t="shared" si="36"/>
        <v>5009.6000000000004</v>
      </c>
      <c r="D361" s="7">
        <v>3787</v>
      </c>
      <c r="E361" s="7">
        <f t="shared" si="33"/>
        <v>3279.8000000000006</v>
      </c>
      <c r="F361" s="7">
        <v>507.2</v>
      </c>
      <c r="G361" s="88">
        <f t="shared" si="35"/>
        <v>10.12456084318109</v>
      </c>
      <c r="H361" s="7">
        <v>507.2</v>
      </c>
      <c r="I361" s="7"/>
      <c r="J361" s="7">
        <v>1222.5999999999999</v>
      </c>
      <c r="K361" s="7">
        <v>633.29999999999995</v>
      </c>
      <c r="L361" s="7">
        <v>4</v>
      </c>
      <c r="M361" s="42"/>
      <c r="N361" s="42"/>
      <c r="O361" s="42"/>
      <c r="P361" s="42"/>
      <c r="Q361" s="42"/>
      <c r="R361" s="42"/>
      <c r="S361" s="28"/>
    </row>
    <row r="362" spans="1:19" x14ac:dyDescent="0.2">
      <c r="A362" s="29">
        <v>355</v>
      </c>
      <c r="B362" s="7" t="s">
        <v>136</v>
      </c>
      <c r="C362" s="7">
        <f t="shared" si="36"/>
        <v>401.8</v>
      </c>
      <c r="D362" s="7">
        <v>401.8</v>
      </c>
      <c r="E362" s="7">
        <f t="shared" si="33"/>
        <v>307.8</v>
      </c>
      <c r="F362" s="7">
        <f>SUM(H362,K362)</f>
        <v>94</v>
      </c>
      <c r="G362" s="88">
        <f t="shared" si="35"/>
        <v>23.394723743155797</v>
      </c>
      <c r="H362" s="7">
        <v>94</v>
      </c>
      <c r="I362" s="7"/>
      <c r="J362" s="7"/>
      <c r="K362" s="7"/>
      <c r="L362" s="7">
        <v>6</v>
      </c>
      <c r="M362" s="42"/>
      <c r="N362" s="42"/>
      <c r="O362" s="42"/>
      <c r="P362" s="42"/>
      <c r="Q362" s="42"/>
      <c r="R362" s="42"/>
      <c r="S362" s="28"/>
    </row>
    <row r="363" spans="1:19" x14ac:dyDescent="0.2">
      <c r="A363" s="29">
        <v>356</v>
      </c>
      <c r="B363" s="7" t="s">
        <v>137</v>
      </c>
      <c r="C363" s="7">
        <f t="shared" si="36"/>
        <v>3782.2000000000003</v>
      </c>
      <c r="D363" s="7">
        <v>3383.9</v>
      </c>
      <c r="E363" s="7">
        <f t="shared" si="33"/>
        <v>2590.1000000000004</v>
      </c>
      <c r="F363" s="7">
        <v>746.3</v>
      </c>
      <c r="G363" s="88">
        <f t="shared" si="35"/>
        <v>19.731902067579714</v>
      </c>
      <c r="H363" s="7">
        <v>793.8</v>
      </c>
      <c r="I363" s="7"/>
      <c r="J363" s="7">
        <v>398.3</v>
      </c>
      <c r="K363" s="7">
        <v>398.3</v>
      </c>
      <c r="L363" s="7">
        <v>4</v>
      </c>
      <c r="M363" s="42"/>
      <c r="N363" s="42"/>
      <c r="O363" s="42"/>
      <c r="P363" s="42"/>
      <c r="Q363" s="42"/>
      <c r="R363" s="42"/>
      <c r="S363" s="28"/>
    </row>
    <row r="364" spans="1:19" x14ac:dyDescent="0.2">
      <c r="A364" s="29">
        <v>357</v>
      </c>
      <c r="B364" s="7" t="s">
        <v>138</v>
      </c>
      <c r="C364" s="7">
        <f t="shared" si="36"/>
        <v>2544</v>
      </c>
      <c r="D364" s="7">
        <v>1939.3</v>
      </c>
      <c r="E364" s="7">
        <f t="shared" si="33"/>
        <v>1781.4999999999998</v>
      </c>
      <c r="F364" s="7">
        <v>157.80000000000001</v>
      </c>
      <c r="G364" s="88">
        <f t="shared" si="35"/>
        <v>6.2028301886792461</v>
      </c>
      <c r="H364" s="7">
        <v>157.80000000000001</v>
      </c>
      <c r="I364" s="7"/>
      <c r="J364" s="7">
        <v>604.70000000000005</v>
      </c>
      <c r="K364" s="7">
        <v>336.6</v>
      </c>
      <c r="L364" s="7">
        <v>4</v>
      </c>
      <c r="M364" s="42"/>
      <c r="N364" s="42"/>
      <c r="O364" s="42"/>
      <c r="P364" s="42"/>
      <c r="Q364" s="42"/>
      <c r="R364" s="42"/>
      <c r="S364" s="28"/>
    </row>
    <row r="365" spans="1:19" x14ac:dyDescent="0.2">
      <c r="A365" s="29">
        <v>358</v>
      </c>
      <c r="B365" s="7" t="s">
        <v>139</v>
      </c>
      <c r="C365" s="7">
        <f t="shared" si="36"/>
        <v>2071.1</v>
      </c>
      <c r="D365" s="7">
        <v>1791.3</v>
      </c>
      <c r="E365" s="7">
        <f t="shared" si="33"/>
        <v>1372.6</v>
      </c>
      <c r="F365" s="7">
        <v>418.7</v>
      </c>
      <c r="G365" s="88">
        <f t="shared" si="35"/>
        <v>20.216310173337838</v>
      </c>
      <c r="H365" s="7">
        <v>418.7</v>
      </c>
      <c r="I365" s="7"/>
      <c r="J365" s="7">
        <v>279.8</v>
      </c>
      <c r="K365" s="7">
        <v>114.7</v>
      </c>
      <c r="L365" s="7">
        <v>4</v>
      </c>
      <c r="M365" s="42"/>
      <c r="N365" s="42"/>
      <c r="O365" s="42"/>
      <c r="P365" s="42"/>
      <c r="Q365" s="42"/>
      <c r="R365" s="42"/>
      <c r="S365" s="28"/>
    </row>
    <row r="366" spans="1:19" x14ac:dyDescent="0.2">
      <c r="A366" s="29">
        <v>359</v>
      </c>
      <c r="B366" s="30" t="s">
        <v>703</v>
      </c>
      <c r="C366" s="20">
        <v>533.1</v>
      </c>
      <c r="D366" s="34">
        <v>533.1</v>
      </c>
      <c r="E366" s="7">
        <f t="shared" si="33"/>
        <v>300.10000000000002</v>
      </c>
      <c r="F366" s="23">
        <v>233</v>
      </c>
      <c r="G366" s="88">
        <f t="shared" si="35"/>
        <v>43.706621646970554</v>
      </c>
      <c r="H366" s="68">
        <v>233</v>
      </c>
      <c r="I366" s="20"/>
      <c r="J366" s="20"/>
      <c r="K366" s="20"/>
      <c r="L366" s="21">
        <v>4</v>
      </c>
      <c r="M366" s="42"/>
      <c r="N366" s="42"/>
      <c r="O366" s="42"/>
      <c r="P366" s="42"/>
      <c r="Q366" s="42"/>
      <c r="R366" s="42"/>
      <c r="S366" s="28"/>
    </row>
    <row r="367" spans="1:19" ht="14.25" customHeight="1" x14ac:dyDescent="0.2">
      <c r="A367" s="29">
        <v>360</v>
      </c>
      <c r="B367" s="7" t="s">
        <v>208</v>
      </c>
      <c r="C367" s="7">
        <f t="shared" ref="C367:C398" si="38">SUM(D367,J367)</f>
        <v>18946.900000000001</v>
      </c>
      <c r="D367" s="7">
        <v>18746.7</v>
      </c>
      <c r="E367" s="7">
        <f t="shared" si="33"/>
        <v>16202</v>
      </c>
      <c r="F367" s="7">
        <v>2544.6999999999998</v>
      </c>
      <c r="G367" s="88">
        <f t="shared" si="35"/>
        <v>13.430693147691706</v>
      </c>
      <c r="H367" s="7">
        <v>2544.6999999999998</v>
      </c>
      <c r="I367" s="7"/>
      <c r="J367" s="7">
        <v>200.2</v>
      </c>
      <c r="K367" s="7">
        <v>84</v>
      </c>
      <c r="L367" s="7">
        <v>2</v>
      </c>
      <c r="M367" s="102">
        <v>40579</v>
      </c>
      <c r="N367" s="42"/>
      <c r="O367" s="42"/>
      <c r="P367" s="42"/>
      <c r="Q367" s="42" t="s">
        <v>812</v>
      </c>
      <c r="R367" s="42" t="s">
        <v>813</v>
      </c>
      <c r="S367" s="28"/>
    </row>
    <row r="368" spans="1:19" x14ac:dyDescent="0.2">
      <c r="A368" s="29">
        <v>361</v>
      </c>
      <c r="B368" s="7" t="s">
        <v>215</v>
      </c>
      <c r="C368" s="7">
        <f t="shared" si="38"/>
        <v>20844.400000000001</v>
      </c>
      <c r="D368" s="7">
        <v>20813</v>
      </c>
      <c r="E368" s="7">
        <f t="shared" si="33"/>
        <v>18133</v>
      </c>
      <c r="F368" s="7">
        <v>2617.4</v>
      </c>
      <c r="G368" s="88">
        <f t="shared" si="35"/>
        <v>12.556849801385503</v>
      </c>
      <c r="H368" s="7">
        <v>2680</v>
      </c>
      <c r="I368" s="7"/>
      <c r="J368" s="7">
        <v>31.4</v>
      </c>
      <c r="K368" s="7">
        <v>31.4</v>
      </c>
      <c r="L368" s="7">
        <v>2</v>
      </c>
      <c r="M368" s="42"/>
      <c r="N368" s="42"/>
      <c r="O368" s="42"/>
      <c r="P368" s="42"/>
      <c r="Q368" s="42"/>
      <c r="R368" s="42"/>
      <c r="S368" s="28"/>
    </row>
    <row r="369" spans="1:19" x14ac:dyDescent="0.2">
      <c r="A369" s="29">
        <v>362</v>
      </c>
      <c r="B369" s="7" t="s">
        <v>216</v>
      </c>
      <c r="C369" s="7">
        <f t="shared" si="38"/>
        <v>3771.5</v>
      </c>
      <c r="D369" s="7">
        <v>3771.5</v>
      </c>
      <c r="E369" s="7">
        <f t="shared" si="33"/>
        <v>3367.2</v>
      </c>
      <c r="F369" s="7">
        <f>SUM(H369,K369)</f>
        <v>404.3</v>
      </c>
      <c r="G369" s="88">
        <f t="shared" si="35"/>
        <v>10.71987272968315</v>
      </c>
      <c r="H369" s="7">
        <v>404.3</v>
      </c>
      <c r="I369" s="7"/>
      <c r="J369" s="7"/>
      <c r="K369" s="7"/>
      <c r="L369" s="7">
        <v>2</v>
      </c>
      <c r="M369" s="42"/>
      <c r="N369" s="42"/>
      <c r="O369" s="42"/>
      <c r="P369" s="42"/>
      <c r="Q369" s="42"/>
      <c r="R369" s="42"/>
      <c r="S369" s="28"/>
    </row>
    <row r="370" spans="1:19" x14ac:dyDescent="0.2">
      <c r="A370" s="29">
        <v>363</v>
      </c>
      <c r="B370" s="7" t="s">
        <v>217</v>
      </c>
      <c r="C370" s="7">
        <f t="shared" si="38"/>
        <v>3759.2</v>
      </c>
      <c r="D370" s="7">
        <v>3759.2</v>
      </c>
      <c r="E370" s="7">
        <f t="shared" si="33"/>
        <v>3432.7999999999997</v>
      </c>
      <c r="F370" s="7">
        <f>SUM(H370,K370)</f>
        <v>326.39999999999998</v>
      </c>
      <c r="G370" s="88">
        <f t="shared" si="35"/>
        <v>8.6826984464779731</v>
      </c>
      <c r="H370" s="7">
        <v>326.39999999999998</v>
      </c>
      <c r="I370" s="7"/>
      <c r="J370" s="7"/>
      <c r="K370" s="7"/>
      <c r="L370" s="7">
        <v>2</v>
      </c>
      <c r="M370" s="42"/>
      <c r="N370" s="42"/>
      <c r="O370" s="42"/>
      <c r="P370" s="42"/>
      <c r="Q370" s="42"/>
      <c r="R370" s="42"/>
      <c r="S370" s="28"/>
    </row>
    <row r="371" spans="1:19" x14ac:dyDescent="0.2">
      <c r="A371" s="29">
        <v>364</v>
      </c>
      <c r="B371" s="7" t="s">
        <v>209</v>
      </c>
      <c r="C371" s="7">
        <f t="shared" si="38"/>
        <v>7446.96</v>
      </c>
      <c r="D371" s="7">
        <v>7413.36</v>
      </c>
      <c r="E371" s="7">
        <f t="shared" si="33"/>
        <v>6229.66</v>
      </c>
      <c r="F371" s="7">
        <f>SUM(H371,K371)</f>
        <v>1183.7</v>
      </c>
      <c r="G371" s="88">
        <f t="shared" si="35"/>
        <v>15.895076648726461</v>
      </c>
      <c r="H371" s="7">
        <v>1183.7</v>
      </c>
      <c r="I371" s="7"/>
      <c r="J371" s="7">
        <v>33.6</v>
      </c>
      <c r="K371" s="7"/>
      <c r="L371" s="7">
        <v>2</v>
      </c>
      <c r="M371" s="42"/>
      <c r="N371" s="42"/>
      <c r="O371" s="42"/>
      <c r="P371" s="42"/>
      <c r="Q371" s="42"/>
      <c r="R371" s="42"/>
      <c r="S371" s="28"/>
    </row>
    <row r="372" spans="1:19" x14ac:dyDescent="0.2">
      <c r="A372" s="29">
        <v>365</v>
      </c>
      <c r="B372" s="7" t="s">
        <v>210</v>
      </c>
      <c r="C372" s="7">
        <f t="shared" si="38"/>
        <v>3868.5</v>
      </c>
      <c r="D372" s="7">
        <v>3868.5</v>
      </c>
      <c r="E372" s="7">
        <f t="shared" si="33"/>
        <v>3421.1</v>
      </c>
      <c r="F372" s="7">
        <f>SUM(H372,K372)</f>
        <v>447.4</v>
      </c>
      <c r="G372" s="88">
        <f t="shared" si="35"/>
        <v>11.565206152255396</v>
      </c>
      <c r="H372" s="7">
        <v>447.4</v>
      </c>
      <c r="I372" s="7"/>
      <c r="J372" s="7"/>
      <c r="K372" s="7"/>
      <c r="L372" s="7">
        <v>2</v>
      </c>
      <c r="M372" s="42"/>
      <c r="N372" s="42"/>
      <c r="O372" s="42"/>
      <c r="P372" s="42"/>
      <c r="Q372" s="42"/>
      <c r="R372" s="42"/>
      <c r="S372" s="28"/>
    </row>
    <row r="373" spans="1:19" x14ac:dyDescent="0.2">
      <c r="A373" s="29">
        <v>366</v>
      </c>
      <c r="B373" s="7" t="s">
        <v>211</v>
      </c>
      <c r="C373" s="7">
        <f t="shared" si="38"/>
        <v>21052.489999999998</v>
      </c>
      <c r="D373" s="7">
        <v>21005.89</v>
      </c>
      <c r="E373" s="7">
        <f t="shared" si="33"/>
        <v>18635.39</v>
      </c>
      <c r="F373" s="7">
        <v>2307.5</v>
      </c>
      <c r="G373" s="88">
        <f t="shared" si="35"/>
        <v>10.96069871069883</v>
      </c>
      <c r="H373" s="7">
        <v>2370.5</v>
      </c>
      <c r="I373" s="7"/>
      <c r="J373" s="7">
        <v>46.6</v>
      </c>
      <c r="K373" s="7">
        <v>46.6</v>
      </c>
      <c r="L373" s="7">
        <v>2</v>
      </c>
      <c r="M373" s="42"/>
      <c r="N373" s="42"/>
      <c r="O373" s="42"/>
      <c r="P373" s="42"/>
      <c r="Q373" s="42"/>
      <c r="R373" s="42"/>
      <c r="S373" s="28"/>
    </row>
    <row r="374" spans="1:19" x14ac:dyDescent="0.2">
      <c r="A374" s="29">
        <v>367</v>
      </c>
      <c r="B374" s="7" t="s">
        <v>212</v>
      </c>
      <c r="C374" s="7">
        <f t="shared" si="38"/>
        <v>3729.4</v>
      </c>
      <c r="D374" s="7">
        <v>3729.4</v>
      </c>
      <c r="E374" s="7">
        <f t="shared" si="33"/>
        <v>3337.1</v>
      </c>
      <c r="F374" s="7">
        <f>SUM(H374,K374)</f>
        <v>392.3</v>
      </c>
      <c r="G374" s="88">
        <f t="shared" si="35"/>
        <v>10.519118356840243</v>
      </c>
      <c r="H374" s="7">
        <v>392.3</v>
      </c>
      <c r="I374" s="7"/>
      <c r="J374" s="7"/>
      <c r="K374" s="7"/>
      <c r="L374" s="7">
        <v>2</v>
      </c>
      <c r="M374" s="42"/>
      <c r="N374" s="42"/>
      <c r="O374" s="42"/>
      <c r="P374" s="42"/>
      <c r="Q374" s="42"/>
      <c r="R374" s="42"/>
      <c r="S374" s="28"/>
    </row>
    <row r="375" spans="1:19" x14ac:dyDescent="0.2">
      <c r="A375" s="29">
        <v>368</v>
      </c>
      <c r="B375" s="7" t="s">
        <v>213</v>
      </c>
      <c r="C375" s="7">
        <f t="shared" si="38"/>
        <v>3774.7999999999997</v>
      </c>
      <c r="D375" s="7">
        <v>3724.7</v>
      </c>
      <c r="E375" s="7">
        <f t="shared" si="33"/>
        <v>3389.2999999999997</v>
      </c>
      <c r="F375" s="7">
        <v>335.4</v>
      </c>
      <c r="G375" s="88">
        <f t="shared" si="35"/>
        <v>8.8852389530571152</v>
      </c>
      <c r="H375" s="7">
        <v>335.4</v>
      </c>
      <c r="I375" s="7"/>
      <c r="J375" s="7">
        <v>50.1</v>
      </c>
      <c r="K375" s="7">
        <v>50.1</v>
      </c>
      <c r="L375" s="7">
        <v>2</v>
      </c>
      <c r="M375" s="42"/>
      <c r="N375" s="42"/>
      <c r="O375" s="42"/>
      <c r="P375" s="42"/>
      <c r="Q375" s="42"/>
      <c r="R375" s="42"/>
      <c r="S375" s="28"/>
    </row>
    <row r="376" spans="1:19" x14ac:dyDescent="0.2">
      <c r="A376" s="29">
        <v>369</v>
      </c>
      <c r="B376" s="7" t="s">
        <v>214</v>
      </c>
      <c r="C376" s="7">
        <f t="shared" si="38"/>
        <v>3803.3999999999996</v>
      </c>
      <c r="D376" s="7">
        <v>3721.2</v>
      </c>
      <c r="E376" s="7">
        <f t="shared" si="33"/>
        <v>3091.5</v>
      </c>
      <c r="F376" s="7">
        <v>629.70000000000005</v>
      </c>
      <c r="G376" s="88">
        <f t="shared" si="35"/>
        <v>16.556239154440767</v>
      </c>
      <c r="H376" s="7">
        <v>629.70000000000005</v>
      </c>
      <c r="I376" s="7"/>
      <c r="J376" s="7">
        <v>82.2</v>
      </c>
      <c r="K376" s="7">
        <v>82.2</v>
      </c>
      <c r="L376" s="7">
        <v>2</v>
      </c>
      <c r="M376" s="42"/>
      <c r="N376" s="42"/>
      <c r="O376" s="42"/>
      <c r="P376" s="42"/>
      <c r="Q376" s="42"/>
      <c r="R376" s="42"/>
      <c r="S376" s="28"/>
    </row>
    <row r="377" spans="1:19" x14ac:dyDescent="0.2">
      <c r="A377" s="29">
        <v>370</v>
      </c>
      <c r="B377" s="90" t="s">
        <v>288</v>
      </c>
      <c r="C377" s="7">
        <f t="shared" si="38"/>
        <v>417.5</v>
      </c>
      <c r="D377" s="7">
        <v>417.5</v>
      </c>
      <c r="E377" s="7">
        <f t="shared" si="33"/>
        <v>142.10000000000002</v>
      </c>
      <c r="F377" s="7">
        <f>SUM(H377,K377)</f>
        <v>275.39999999999998</v>
      </c>
      <c r="G377" s="88">
        <f t="shared" si="35"/>
        <v>65.964071856287418</v>
      </c>
      <c r="H377" s="7">
        <v>275.39999999999998</v>
      </c>
      <c r="I377" s="7"/>
      <c r="J377" s="7"/>
      <c r="K377" s="7"/>
      <c r="L377" s="7">
        <v>6</v>
      </c>
      <c r="M377" s="42"/>
      <c r="N377" s="42"/>
      <c r="O377" s="42"/>
      <c r="P377" s="42"/>
      <c r="Q377" s="42"/>
      <c r="R377" s="42"/>
      <c r="S377" s="28"/>
    </row>
    <row r="378" spans="1:19" x14ac:dyDescent="0.2">
      <c r="A378" s="29">
        <v>371</v>
      </c>
      <c r="B378" s="37" t="s">
        <v>704</v>
      </c>
      <c r="C378" s="7">
        <f t="shared" si="38"/>
        <v>2092.6</v>
      </c>
      <c r="D378" s="20">
        <v>2092.6</v>
      </c>
      <c r="E378" s="7">
        <f t="shared" si="33"/>
        <v>1893.5</v>
      </c>
      <c r="F378" s="7">
        <f>SUM(H378,K378)</f>
        <v>199.1</v>
      </c>
      <c r="G378" s="88">
        <f t="shared" si="35"/>
        <v>9.5144795947624967</v>
      </c>
      <c r="H378" s="66">
        <v>199.1</v>
      </c>
      <c r="I378" s="20"/>
      <c r="J378" s="20"/>
      <c r="K378" s="20"/>
      <c r="L378" s="21">
        <v>4</v>
      </c>
      <c r="M378" s="42"/>
      <c r="N378" s="42"/>
      <c r="O378" s="42"/>
      <c r="P378" s="42"/>
      <c r="Q378" s="42"/>
      <c r="R378" s="42"/>
      <c r="S378" s="28"/>
    </row>
    <row r="379" spans="1:19" x14ac:dyDescent="0.2">
      <c r="A379" s="29">
        <v>372</v>
      </c>
      <c r="B379" s="7" t="s">
        <v>528</v>
      </c>
      <c r="C379" s="7">
        <f t="shared" si="38"/>
        <v>7975.3</v>
      </c>
      <c r="D379" s="7">
        <v>7947.1</v>
      </c>
      <c r="E379" s="7">
        <f t="shared" si="33"/>
        <v>6010.3</v>
      </c>
      <c r="F379" s="7">
        <v>1866.3</v>
      </c>
      <c r="G379" s="88">
        <f t="shared" si="35"/>
        <v>23.401000589319523</v>
      </c>
      <c r="H379" s="7">
        <v>1936.8</v>
      </c>
      <c r="I379" s="7"/>
      <c r="J379" s="7">
        <v>28.2</v>
      </c>
      <c r="K379" s="7">
        <v>28.2</v>
      </c>
      <c r="L379" s="7">
        <v>2</v>
      </c>
      <c r="M379" s="42"/>
      <c r="N379" s="42"/>
      <c r="O379" s="42"/>
      <c r="P379" s="42"/>
      <c r="Q379" s="42"/>
      <c r="R379" s="42"/>
      <c r="S379" s="28"/>
    </row>
    <row r="380" spans="1:19" ht="13.5" customHeight="1" x14ac:dyDescent="0.2">
      <c r="A380" s="29">
        <v>373</v>
      </c>
      <c r="B380" s="7" t="s">
        <v>169</v>
      </c>
      <c r="C380" s="7">
        <f t="shared" si="38"/>
        <v>5050.8999999999996</v>
      </c>
      <c r="D380" s="7">
        <v>5050.8999999999996</v>
      </c>
      <c r="E380" s="7">
        <f t="shared" si="33"/>
        <v>3907.2</v>
      </c>
      <c r="F380" s="7">
        <f>SUM(H380,K380)</f>
        <v>1143.7</v>
      </c>
      <c r="G380" s="88">
        <f t="shared" si="35"/>
        <v>22.643489279138372</v>
      </c>
      <c r="H380" s="7">
        <v>1143.7</v>
      </c>
      <c r="I380" s="7"/>
      <c r="J380" s="7"/>
      <c r="K380" s="7"/>
      <c r="L380" s="7">
        <v>4</v>
      </c>
      <c r="M380" s="102">
        <v>40579</v>
      </c>
      <c r="N380" s="42"/>
      <c r="O380" s="42"/>
      <c r="P380" s="42"/>
      <c r="Q380" s="42" t="s">
        <v>819</v>
      </c>
      <c r="R380" s="42" t="s">
        <v>813</v>
      </c>
      <c r="S380" s="28"/>
    </row>
    <row r="381" spans="1:19" x14ac:dyDescent="0.2">
      <c r="A381" s="29">
        <v>374</v>
      </c>
      <c r="B381" s="7" t="s">
        <v>170</v>
      </c>
      <c r="C381" s="7">
        <f t="shared" si="38"/>
        <v>2716.7</v>
      </c>
      <c r="D381" s="7">
        <v>2716.7</v>
      </c>
      <c r="E381" s="7">
        <f t="shared" si="33"/>
        <v>2208.2999999999997</v>
      </c>
      <c r="F381" s="7">
        <f>SUM(H381,K381)</f>
        <v>508.4</v>
      </c>
      <c r="G381" s="88">
        <f t="shared" si="35"/>
        <v>18.71388081127839</v>
      </c>
      <c r="H381" s="7">
        <v>508.4</v>
      </c>
      <c r="I381" s="7"/>
      <c r="J381" s="7"/>
      <c r="K381" s="7"/>
      <c r="L381" s="7">
        <v>4</v>
      </c>
      <c r="M381" s="42"/>
      <c r="N381" s="42"/>
      <c r="O381" s="42"/>
      <c r="P381" s="42"/>
      <c r="Q381" s="42"/>
      <c r="R381" s="42"/>
      <c r="S381" s="28"/>
    </row>
    <row r="382" spans="1:19" x14ac:dyDescent="0.2">
      <c r="A382" s="29">
        <v>375</v>
      </c>
      <c r="B382" s="7" t="s">
        <v>171</v>
      </c>
      <c r="C382" s="7">
        <f t="shared" si="38"/>
        <v>5229.1000000000004</v>
      </c>
      <c r="D382" s="7">
        <v>4184.6000000000004</v>
      </c>
      <c r="E382" s="7">
        <f t="shared" si="33"/>
        <v>3626.2000000000007</v>
      </c>
      <c r="F382" s="7">
        <v>558.4</v>
      </c>
      <c r="G382" s="88">
        <f t="shared" si="35"/>
        <v>10.678701879864603</v>
      </c>
      <c r="H382" s="7">
        <v>558.4</v>
      </c>
      <c r="I382" s="7"/>
      <c r="J382" s="7">
        <v>1044.5</v>
      </c>
      <c r="K382" s="7">
        <v>1044.5</v>
      </c>
      <c r="L382" s="7">
        <v>4</v>
      </c>
      <c r="M382" s="42"/>
      <c r="N382" s="42"/>
      <c r="O382" s="42"/>
      <c r="P382" s="42"/>
      <c r="Q382" s="42"/>
      <c r="R382" s="42"/>
      <c r="S382" s="28"/>
    </row>
    <row r="383" spans="1:19" x14ac:dyDescent="0.2">
      <c r="A383" s="29">
        <v>376</v>
      </c>
      <c r="B383" s="7" t="s">
        <v>172</v>
      </c>
      <c r="C383" s="7">
        <f t="shared" si="38"/>
        <v>950.3</v>
      </c>
      <c r="D383" s="7">
        <v>950.3</v>
      </c>
      <c r="E383" s="7">
        <f t="shared" si="33"/>
        <v>801.19999999999993</v>
      </c>
      <c r="F383" s="7">
        <f>SUM(H383,K383)</f>
        <v>149.1</v>
      </c>
      <c r="G383" s="88">
        <f t="shared" si="35"/>
        <v>15.689782174050301</v>
      </c>
      <c r="H383" s="7">
        <v>149.1</v>
      </c>
      <c r="I383" s="7"/>
      <c r="J383" s="7"/>
      <c r="K383" s="7"/>
      <c r="L383" s="7">
        <v>4</v>
      </c>
      <c r="M383" s="42"/>
      <c r="N383" s="42"/>
      <c r="O383" s="42"/>
      <c r="P383" s="42"/>
      <c r="Q383" s="42"/>
      <c r="R383" s="42"/>
      <c r="S383" s="28"/>
    </row>
    <row r="384" spans="1:19" x14ac:dyDescent="0.2">
      <c r="A384" s="29">
        <v>377</v>
      </c>
      <c r="B384" s="7" t="s">
        <v>173</v>
      </c>
      <c r="C384" s="7">
        <f t="shared" si="38"/>
        <v>938.09999999999991</v>
      </c>
      <c r="D384" s="7">
        <v>865.8</v>
      </c>
      <c r="E384" s="7">
        <f t="shared" si="33"/>
        <v>644.09999999999991</v>
      </c>
      <c r="F384" s="7">
        <f>SUM(H384,K384)</f>
        <v>221.7</v>
      </c>
      <c r="G384" s="88">
        <f t="shared" si="35"/>
        <v>23.632874960025585</v>
      </c>
      <c r="H384" s="7">
        <v>221.7</v>
      </c>
      <c r="I384" s="7"/>
      <c r="J384" s="7">
        <v>72.3</v>
      </c>
      <c r="K384" s="7"/>
      <c r="L384" s="7">
        <v>4</v>
      </c>
      <c r="M384" s="42"/>
      <c r="N384" s="42"/>
      <c r="O384" s="42"/>
      <c r="P384" s="42"/>
      <c r="Q384" s="42"/>
      <c r="R384" s="42"/>
      <c r="S384" s="28"/>
    </row>
    <row r="385" spans="1:19" ht="14.25" customHeight="1" x14ac:dyDescent="0.2">
      <c r="A385" s="29">
        <v>378</v>
      </c>
      <c r="B385" s="7" t="s">
        <v>174</v>
      </c>
      <c r="C385" s="7">
        <f t="shared" si="38"/>
        <v>1256.3</v>
      </c>
      <c r="D385" s="7">
        <v>1256.3</v>
      </c>
      <c r="E385" s="7">
        <f t="shared" si="33"/>
        <v>1027.3</v>
      </c>
      <c r="F385" s="7">
        <f>SUM(H385,K385)</f>
        <v>229</v>
      </c>
      <c r="G385" s="88">
        <f t="shared" si="35"/>
        <v>18.228130223672689</v>
      </c>
      <c r="H385" s="7">
        <v>229</v>
      </c>
      <c r="I385" s="7"/>
      <c r="J385" s="7"/>
      <c r="K385" s="7"/>
      <c r="L385" s="7">
        <v>4</v>
      </c>
      <c r="M385" s="102">
        <v>40579</v>
      </c>
      <c r="N385" s="42"/>
      <c r="O385" s="42"/>
      <c r="P385" s="42"/>
      <c r="Q385" s="42" t="s">
        <v>812</v>
      </c>
      <c r="R385" s="42" t="s">
        <v>813</v>
      </c>
      <c r="S385" s="28"/>
    </row>
    <row r="386" spans="1:19" x14ac:dyDescent="0.2">
      <c r="A386" s="29">
        <v>379</v>
      </c>
      <c r="B386" s="7" t="s">
        <v>175</v>
      </c>
      <c r="C386" s="7">
        <f t="shared" si="38"/>
        <v>1266.2</v>
      </c>
      <c r="D386" s="13">
        <v>1193.2</v>
      </c>
      <c r="E386" s="7">
        <f t="shared" si="33"/>
        <v>1033.7</v>
      </c>
      <c r="F386" s="7">
        <v>159.5</v>
      </c>
      <c r="G386" s="88">
        <f t="shared" si="35"/>
        <v>12.596746169641445</v>
      </c>
      <c r="H386" s="13">
        <v>159.5</v>
      </c>
      <c r="I386" s="7"/>
      <c r="J386" s="13">
        <v>73</v>
      </c>
      <c r="K386" s="13">
        <v>73</v>
      </c>
      <c r="L386" s="7">
        <v>4</v>
      </c>
      <c r="M386" s="42"/>
      <c r="N386" s="42"/>
      <c r="O386" s="42"/>
      <c r="P386" s="42"/>
      <c r="Q386" s="42"/>
      <c r="R386" s="42"/>
      <c r="S386" s="28"/>
    </row>
    <row r="387" spans="1:19" x14ac:dyDescent="0.2">
      <c r="A387" s="29">
        <v>380</v>
      </c>
      <c r="B387" s="7" t="s">
        <v>176</v>
      </c>
      <c r="C387" s="7">
        <f t="shared" si="38"/>
        <v>4805.3999999999996</v>
      </c>
      <c r="D387" s="7">
        <v>4328.3999999999996</v>
      </c>
      <c r="E387" s="7">
        <f t="shared" si="33"/>
        <v>3657</v>
      </c>
      <c r="F387" s="7">
        <v>671.1</v>
      </c>
      <c r="G387" s="88">
        <f t="shared" si="35"/>
        <v>13.965538768885006</v>
      </c>
      <c r="H387" s="7">
        <v>671.4</v>
      </c>
      <c r="I387" s="7"/>
      <c r="J387" s="7">
        <v>477</v>
      </c>
      <c r="K387" s="7"/>
      <c r="L387" s="7">
        <v>4</v>
      </c>
      <c r="M387" s="42"/>
      <c r="N387" s="42"/>
      <c r="O387" s="42"/>
      <c r="P387" s="42"/>
      <c r="Q387" s="42"/>
      <c r="R387" s="42"/>
      <c r="S387" s="28"/>
    </row>
    <row r="388" spans="1:19" x14ac:dyDescent="0.2">
      <c r="A388" s="29">
        <v>381</v>
      </c>
      <c r="B388" s="7" t="s">
        <v>177</v>
      </c>
      <c r="C388" s="7">
        <f t="shared" si="38"/>
        <v>4474.8</v>
      </c>
      <c r="D388" s="7">
        <v>4395.8</v>
      </c>
      <c r="E388" s="7">
        <f t="shared" si="33"/>
        <v>3437.9</v>
      </c>
      <c r="F388" s="7">
        <v>957.9</v>
      </c>
      <c r="G388" s="88">
        <f t="shared" si="35"/>
        <v>21.406543309198174</v>
      </c>
      <c r="H388" s="7">
        <v>957.9</v>
      </c>
      <c r="I388" s="7"/>
      <c r="J388" s="7">
        <v>79</v>
      </c>
      <c r="K388" s="7">
        <v>79</v>
      </c>
      <c r="L388" s="7">
        <v>4</v>
      </c>
      <c r="M388" s="42"/>
      <c r="N388" s="42"/>
      <c r="O388" s="42"/>
      <c r="P388" s="42"/>
      <c r="Q388" s="42"/>
      <c r="R388" s="42"/>
      <c r="S388" s="28"/>
    </row>
    <row r="389" spans="1:19" x14ac:dyDescent="0.2">
      <c r="A389" s="29">
        <v>382</v>
      </c>
      <c r="B389" s="7" t="s">
        <v>168</v>
      </c>
      <c r="C389" s="7">
        <f t="shared" si="38"/>
        <v>3647.1</v>
      </c>
      <c r="D389" s="7">
        <v>3232.2</v>
      </c>
      <c r="E389" s="7">
        <f t="shared" si="33"/>
        <v>2784.6</v>
      </c>
      <c r="F389" s="7">
        <v>447.6</v>
      </c>
      <c r="G389" s="88">
        <f t="shared" si="35"/>
        <v>12.272764662334458</v>
      </c>
      <c r="H389" s="7">
        <v>447.6</v>
      </c>
      <c r="I389" s="7"/>
      <c r="J389" s="7">
        <v>414.9</v>
      </c>
      <c r="K389" s="7">
        <v>414.9</v>
      </c>
      <c r="L389" s="7">
        <v>4</v>
      </c>
      <c r="M389" s="42"/>
      <c r="N389" s="42"/>
      <c r="O389" s="42"/>
      <c r="P389" s="42"/>
      <c r="Q389" s="42"/>
      <c r="R389" s="42"/>
      <c r="S389" s="28"/>
    </row>
    <row r="390" spans="1:19" x14ac:dyDescent="0.2">
      <c r="A390" s="29">
        <v>383</v>
      </c>
      <c r="B390" s="7" t="s">
        <v>296</v>
      </c>
      <c r="C390" s="7">
        <f t="shared" si="38"/>
        <v>5832</v>
      </c>
      <c r="D390" s="7">
        <v>5832</v>
      </c>
      <c r="E390" s="7">
        <f t="shared" si="33"/>
        <v>4688</v>
      </c>
      <c r="F390" s="7">
        <f>SUM(H390,K390)</f>
        <v>1144</v>
      </c>
      <c r="G390" s="88">
        <f t="shared" si="35"/>
        <v>19.615912208504803</v>
      </c>
      <c r="H390" s="7">
        <v>1144</v>
      </c>
      <c r="I390" s="7"/>
      <c r="J390" s="7"/>
      <c r="K390" s="7"/>
      <c r="L390" s="7">
        <v>2</v>
      </c>
      <c r="M390" s="42"/>
      <c r="N390" s="42"/>
      <c r="O390" s="42"/>
      <c r="P390" s="42"/>
      <c r="Q390" s="42"/>
      <c r="R390" s="42"/>
      <c r="S390" s="28"/>
    </row>
    <row r="391" spans="1:19" x14ac:dyDescent="0.2">
      <c r="A391" s="29">
        <v>384</v>
      </c>
      <c r="B391" s="90" t="s">
        <v>297</v>
      </c>
      <c r="C391" s="7">
        <f t="shared" si="38"/>
        <v>379.6</v>
      </c>
      <c r="D391" s="7">
        <v>379.6</v>
      </c>
      <c r="E391" s="7">
        <f t="shared" si="33"/>
        <v>91.5</v>
      </c>
      <c r="F391" s="7">
        <f>SUM(H391,K391)</f>
        <v>288.10000000000002</v>
      </c>
      <c r="G391" s="88">
        <f t="shared" si="35"/>
        <v>75.895679662802948</v>
      </c>
      <c r="H391" s="7">
        <v>288.10000000000002</v>
      </c>
      <c r="I391" s="7"/>
      <c r="J391" s="7"/>
      <c r="K391" s="7"/>
      <c r="L391" s="7">
        <v>6</v>
      </c>
      <c r="M391" s="42"/>
      <c r="N391" s="42"/>
      <c r="O391" s="42"/>
      <c r="P391" s="42"/>
      <c r="Q391" s="42"/>
      <c r="R391" s="42"/>
      <c r="S391" s="28"/>
    </row>
    <row r="392" spans="1:19" x14ac:dyDescent="0.2">
      <c r="A392" s="29">
        <v>385</v>
      </c>
      <c r="B392" s="7" t="s">
        <v>298</v>
      </c>
      <c r="C392" s="7">
        <f t="shared" si="38"/>
        <v>3912.5</v>
      </c>
      <c r="D392" s="7">
        <v>3912.5</v>
      </c>
      <c r="E392" s="7">
        <f t="shared" ref="E392:E455" si="39">C392-H392-J392</f>
        <v>3577.2</v>
      </c>
      <c r="F392" s="7">
        <f>SUM(H392,K392)</f>
        <v>335.3</v>
      </c>
      <c r="G392" s="88">
        <f t="shared" si="35"/>
        <v>8.5699680511182112</v>
      </c>
      <c r="H392" s="7">
        <v>335.3</v>
      </c>
      <c r="I392" s="7"/>
      <c r="J392" s="7"/>
      <c r="K392" s="7"/>
      <c r="L392" s="7">
        <v>2</v>
      </c>
      <c r="M392" s="42"/>
      <c r="N392" s="42"/>
      <c r="O392" s="42"/>
      <c r="P392" s="42"/>
      <c r="Q392" s="42"/>
      <c r="R392" s="42"/>
      <c r="S392" s="28"/>
    </row>
    <row r="393" spans="1:19" x14ac:dyDescent="0.2">
      <c r="A393" s="29">
        <v>386</v>
      </c>
      <c r="B393" s="90" t="s">
        <v>299</v>
      </c>
      <c r="C393" s="7">
        <f t="shared" si="38"/>
        <v>496.82</v>
      </c>
      <c r="D393" s="7">
        <v>496.82</v>
      </c>
      <c r="E393" s="7">
        <f t="shared" si="39"/>
        <v>98.920000000000016</v>
      </c>
      <c r="F393" s="7">
        <f>SUM(H393,K393)</f>
        <v>397.9</v>
      </c>
      <c r="G393" s="88">
        <f t="shared" si="35"/>
        <v>80.089368382915339</v>
      </c>
      <c r="H393" s="7">
        <v>397.9</v>
      </c>
      <c r="I393" s="7"/>
      <c r="J393" s="7"/>
      <c r="K393" s="7"/>
      <c r="L393" s="7">
        <v>6</v>
      </c>
      <c r="M393" s="42"/>
      <c r="N393" s="42"/>
      <c r="O393" s="42"/>
      <c r="P393" s="42"/>
      <c r="Q393" s="42"/>
      <c r="R393" s="42"/>
      <c r="S393" s="28"/>
    </row>
    <row r="394" spans="1:19" x14ac:dyDescent="0.2">
      <c r="A394" s="29">
        <v>387</v>
      </c>
      <c r="B394" s="7" t="s">
        <v>300</v>
      </c>
      <c r="C394" s="7">
        <f t="shared" si="38"/>
        <v>4055.9</v>
      </c>
      <c r="D394" s="7">
        <v>3758.3</v>
      </c>
      <c r="E394" s="7">
        <f t="shared" si="39"/>
        <v>2997.4</v>
      </c>
      <c r="F394" s="7">
        <v>723.8</v>
      </c>
      <c r="G394" s="88">
        <f t="shared" si="35"/>
        <v>17.845607633324292</v>
      </c>
      <c r="H394" s="7">
        <v>760.9</v>
      </c>
      <c r="I394" s="7"/>
      <c r="J394" s="7">
        <v>297.60000000000002</v>
      </c>
      <c r="K394" s="7">
        <v>297.60000000000002</v>
      </c>
      <c r="L394" s="7">
        <v>2</v>
      </c>
      <c r="M394" s="42"/>
      <c r="N394" s="42"/>
      <c r="O394" s="42"/>
      <c r="P394" s="42"/>
      <c r="Q394" s="42"/>
      <c r="R394" s="42"/>
      <c r="S394" s="28"/>
    </row>
    <row r="395" spans="1:19" x14ac:dyDescent="0.2">
      <c r="A395" s="29">
        <v>388</v>
      </c>
      <c r="B395" s="7" t="s">
        <v>301</v>
      </c>
      <c r="C395" s="7">
        <f t="shared" si="38"/>
        <v>9694.4000000000015</v>
      </c>
      <c r="D395" s="7">
        <v>9168.7000000000007</v>
      </c>
      <c r="E395" s="7">
        <f t="shared" si="39"/>
        <v>7746.2000000000016</v>
      </c>
      <c r="F395" s="7">
        <v>1422.5</v>
      </c>
      <c r="G395" s="88">
        <f t="shared" si="35"/>
        <v>14.673419706222147</v>
      </c>
      <c r="H395" s="7">
        <v>1422.5</v>
      </c>
      <c r="I395" s="7"/>
      <c r="J395" s="7">
        <v>525.70000000000005</v>
      </c>
      <c r="K395" s="7">
        <v>387.2</v>
      </c>
      <c r="L395" s="7">
        <v>2</v>
      </c>
      <c r="M395" s="42"/>
      <c r="N395" s="42"/>
      <c r="O395" s="42"/>
      <c r="P395" s="42"/>
      <c r="Q395" s="42"/>
      <c r="R395" s="42"/>
      <c r="S395" s="28"/>
    </row>
    <row r="396" spans="1:19" x14ac:dyDescent="0.2">
      <c r="A396" s="29">
        <v>389</v>
      </c>
      <c r="B396" s="7" t="s">
        <v>302</v>
      </c>
      <c r="C396" s="7">
        <f t="shared" si="38"/>
        <v>1973.1</v>
      </c>
      <c r="D396" s="7">
        <v>1762.6</v>
      </c>
      <c r="E396" s="7">
        <f t="shared" si="39"/>
        <v>1557.3</v>
      </c>
      <c r="F396" s="7">
        <v>205.3</v>
      </c>
      <c r="G396" s="88">
        <f t="shared" si="35"/>
        <v>10.404946530839796</v>
      </c>
      <c r="H396" s="7">
        <v>205.3</v>
      </c>
      <c r="I396" s="7"/>
      <c r="J396" s="7">
        <v>210.5</v>
      </c>
      <c r="K396" s="7">
        <v>210.5</v>
      </c>
      <c r="L396" s="7">
        <v>2</v>
      </c>
      <c r="M396" s="42"/>
      <c r="N396" s="42"/>
      <c r="O396" s="42"/>
      <c r="P396" s="42"/>
      <c r="Q396" s="42"/>
      <c r="R396" s="42"/>
      <c r="S396" s="28"/>
    </row>
    <row r="397" spans="1:19" x14ac:dyDescent="0.2">
      <c r="A397" s="29">
        <v>390</v>
      </c>
      <c r="B397" s="7" t="s">
        <v>303</v>
      </c>
      <c r="C397" s="7">
        <f t="shared" si="38"/>
        <v>1951.4</v>
      </c>
      <c r="D397" s="7">
        <v>1736.7</v>
      </c>
      <c r="E397" s="7">
        <f t="shared" si="39"/>
        <v>1564</v>
      </c>
      <c r="F397" s="7">
        <v>172.7</v>
      </c>
      <c r="G397" s="88">
        <f t="shared" si="35"/>
        <v>8.8500563697857935</v>
      </c>
      <c r="H397" s="7">
        <v>172.7</v>
      </c>
      <c r="I397" s="7"/>
      <c r="J397" s="7">
        <v>214.7</v>
      </c>
      <c r="K397" s="7">
        <v>214.7</v>
      </c>
      <c r="L397" s="7">
        <v>2</v>
      </c>
      <c r="M397" s="42"/>
      <c r="N397" s="42"/>
      <c r="O397" s="42"/>
      <c r="P397" s="42"/>
      <c r="Q397" s="42"/>
      <c r="R397" s="42"/>
      <c r="S397" s="28"/>
    </row>
    <row r="398" spans="1:19" x14ac:dyDescent="0.2">
      <c r="A398" s="29">
        <v>391</v>
      </c>
      <c r="B398" s="7" t="s">
        <v>304</v>
      </c>
      <c r="C398" s="7">
        <f t="shared" si="38"/>
        <v>6829.5</v>
      </c>
      <c r="D398" s="7">
        <v>6829.5</v>
      </c>
      <c r="E398" s="7">
        <f t="shared" si="39"/>
        <v>4989.7</v>
      </c>
      <c r="F398" s="7">
        <v>1775.2</v>
      </c>
      <c r="G398" s="88">
        <f t="shared" si="35"/>
        <v>25.993118090636212</v>
      </c>
      <c r="H398" s="7">
        <v>1839.8</v>
      </c>
      <c r="I398" s="7"/>
      <c r="J398" s="7"/>
      <c r="K398" s="7"/>
      <c r="L398" s="7">
        <v>2</v>
      </c>
      <c r="M398" s="42"/>
      <c r="N398" s="42"/>
      <c r="O398" s="42"/>
      <c r="P398" s="42"/>
      <c r="Q398" s="42"/>
      <c r="R398" s="42"/>
      <c r="S398" s="28"/>
    </row>
    <row r="399" spans="1:19" x14ac:dyDescent="0.2">
      <c r="A399" s="29">
        <v>392</v>
      </c>
      <c r="B399" s="7" t="s">
        <v>289</v>
      </c>
      <c r="C399" s="7">
        <f t="shared" ref="C399:C418" si="40">SUM(D399,J399)</f>
        <v>1738.6999999999998</v>
      </c>
      <c r="D399" s="7">
        <v>1557.1</v>
      </c>
      <c r="E399" s="7">
        <f t="shared" si="39"/>
        <v>1456.3999999999999</v>
      </c>
      <c r="F399" s="7">
        <v>100.7</v>
      </c>
      <c r="G399" s="88">
        <f t="shared" si="35"/>
        <v>5.7916834416518101</v>
      </c>
      <c r="H399" s="7">
        <v>100.7</v>
      </c>
      <c r="I399" s="7"/>
      <c r="J399" s="7">
        <v>181.6</v>
      </c>
      <c r="K399" s="7">
        <v>181.6</v>
      </c>
      <c r="L399" s="7">
        <v>4</v>
      </c>
      <c r="M399" s="42"/>
      <c r="N399" s="42"/>
      <c r="O399" s="42"/>
      <c r="P399" s="42"/>
      <c r="Q399" s="42"/>
      <c r="R399" s="42"/>
      <c r="S399" s="28"/>
    </row>
    <row r="400" spans="1:19" x14ac:dyDescent="0.2">
      <c r="A400" s="29">
        <v>393</v>
      </c>
      <c r="B400" s="7" t="s">
        <v>305</v>
      </c>
      <c r="C400" s="7">
        <f t="shared" si="40"/>
        <v>1344.9</v>
      </c>
      <c r="D400" s="7">
        <v>797.4</v>
      </c>
      <c r="E400" s="7">
        <f t="shared" si="39"/>
        <v>693.5</v>
      </c>
      <c r="F400" s="7">
        <v>103.9</v>
      </c>
      <c r="G400" s="88">
        <f t="shared" si="35"/>
        <v>7.7254814484348273</v>
      </c>
      <c r="H400" s="7">
        <v>103.9</v>
      </c>
      <c r="I400" s="7"/>
      <c r="J400" s="7">
        <v>547.5</v>
      </c>
      <c r="K400" s="7">
        <v>374</v>
      </c>
      <c r="L400" s="7">
        <v>4</v>
      </c>
      <c r="M400" s="42"/>
      <c r="N400" s="42"/>
      <c r="O400" s="42"/>
      <c r="P400" s="42"/>
      <c r="Q400" s="42"/>
      <c r="R400" s="42"/>
      <c r="S400" s="28"/>
    </row>
    <row r="401" spans="1:19" x14ac:dyDescent="0.2">
      <c r="A401" s="29">
        <v>394</v>
      </c>
      <c r="B401" s="7" t="s">
        <v>306</v>
      </c>
      <c r="C401" s="7">
        <f t="shared" si="40"/>
        <v>504.5</v>
      </c>
      <c r="D401" s="7">
        <v>504.5</v>
      </c>
      <c r="E401" s="7">
        <f t="shared" si="39"/>
        <v>306.60000000000002</v>
      </c>
      <c r="F401" s="7">
        <f>SUM(H401,K401)</f>
        <v>197.9</v>
      </c>
      <c r="G401" s="88">
        <f t="shared" si="35"/>
        <v>39.226957383548068</v>
      </c>
      <c r="H401" s="7">
        <v>197.9</v>
      </c>
      <c r="I401" s="7"/>
      <c r="J401" s="7"/>
      <c r="K401" s="7"/>
      <c r="L401" s="7">
        <v>4</v>
      </c>
      <c r="M401" s="42"/>
      <c r="N401" s="42"/>
      <c r="O401" s="42"/>
      <c r="P401" s="42"/>
      <c r="Q401" s="42"/>
      <c r="R401" s="42"/>
      <c r="S401" s="28"/>
    </row>
    <row r="402" spans="1:19" x14ac:dyDescent="0.2">
      <c r="A402" s="29">
        <v>395</v>
      </c>
      <c r="B402" s="7" t="s">
        <v>325</v>
      </c>
      <c r="C402" s="7">
        <f t="shared" si="40"/>
        <v>1161.4000000000001</v>
      </c>
      <c r="D402" s="7">
        <v>964.6</v>
      </c>
      <c r="E402" s="7">
        <f t="shared" si="39"/>
        <v>964.60000000000014</v>
      </c>
      <c r="F402" s="7">
        <v>0</v>
      </c>
      <c r="G402" s="88">
        <f t="shared" si="35"/>
        <v>0</v>
      </c>
      <c r="H402" s="7">
        <v>0</v>
      </c>
      <c r="I402" s="7"/>
      <c r="J402" s="7">
        <v>196.8</v>
      </c>
      <c r="K402" s="7">
        <v>196.8</v>
      </c>
      <c r="L402" s="7">
        <v>4</v>
      </c>
      <c r="M402" s="42"/>
      <c r="N402" s="42"/>
      <c r="O402" s="42"/>
      <c r="P402" s="42"/>
      <c r="Q402" s="42"/>
      <c r="R402" s="42"/>
      <c r="S402" s="28"/>
    </row>
    <row r="403" spans="1:19" x14ac:dyDescent="0.2">
      <c r="A403" s="29">
        <v>396</v>
      </c>
      <c r="B403" s="7" t="s">
        <v>326</v>
      </c>
      <c r="C403" s="7">
        <f t="shared" si="40"/>
        <v>548.4</v>
      </c>
      <c r="D403" s="7">
        <v>548.4</v>
      </c>
      <c r="E403" s="7">
        <f t="shared" si="39"/>
        <v>485.79999999999995</v>
      </c>
      <c r="F403" s="7">
        <f>SUM(H403,K403)</f>
        <v>62.6</v>
      </c>
      <c r="G403" s="88">
        <f t="shared" si="35"/>
        <v>11.415025528811087</v>
      </c>
      <c r="H403" s="7">
        <v>62.6</v>
      </c>
      <c r="I403" s="7"/>
      <c r="J403" s="7"/>
      <c r="K403" s="7"/>
      <c r="L403" s="7">
        <v>4</v>
      </c>
      <c r="M403" s="42"/>
      <c r="N403" s="42"/>
      <c r="O403" s="42"/>
      <c r="P403" s="42"/>
      <c r="Q403" s="42"/>
      <c r="R403" s="42"/>
      <c r="S403" s="28"/>
    </row>
    <row r="404" spans="1:19" x14ac:dyDescent="0.2">
      <c r="A404" s="29">
        <v>397</v>
      </c>
      <c r="B404" s="7" t="s">
        <v>328</v>
      </c>
      <c r="C404" s="7">
        <f t="shared" si="40"/>
        <v>540.70000000000005</v>
      </c>
      <c r="D404" s="7">
        <v>540.70000000000005</v>
      </c>
      <c r="E404" s="7">
        <f t="shared" si="39"/>
        <v>540.70000000000005</v>
      </c>
      <c r="F404" s="7">
        <f>SUM(H404,K404)</f>
        <v>0</v>
      </c>
      <c r="G404" s="88">
        <f t="shared" si="35"/>
        <v>0</v>
      </c>
      <c r="H404" s="7">
        <v>0</v>
      </c>
      <c r="I404" s="7"/>
      <c r="J404" s="7"/>
      <c r="K404" s="7"/>
      <c r="L404" s="7">
        <v>4</v>
      </c>
      <c r="M404" s="42"/>
      <c r="N404" s="42"/>
      <c r="O404" s="42"/>
      <c r="P404" s="42"/>
      <c r="Q404" s="42"/>
      <c r="R404" s="42"/>
      <c r="S404" s="28"/>
    </row>
    <row r="405" spans="1:19" x14ac:dyDescent="0.2">
      <c r="A405" s="29">
        <v>398</v>
      </c>
      <c r="B405" s="7" t="s">
        <v>307</v>
      </c>
      <c r="C405" s="7">
        <f t="shared" si="40"/>
        <v>2221.4</v>
      </c>
      <c r="D405" s="7">
        <v>2025.4</v>
      </c>
      <c r="E405" s="7">
        <f t="shared" si="39"/>
        <v>1854</v>
      </c>
      <c r="F405" s="7">
        <f>SUM(H405,K405)</f>
        <v>171.4</v>
      </c>
      <c r="G405" s="88">
        <f t="shared" si="35"/>
        <v>7.7158548663005311</v>
      </c>
      <c r="H405" s="7">
        <v>171.4</v>
      </c>
      <c r="I405" s="7"/>
      <c r="J405" s="7">
        <v>196</v>
      </c>
      <c r="K405" s="7"/>
      <c r="L405" s="7">
        <v>4</v>
      </c>
      <c r="M405" s="42"/>
      <c r="N405" s="42"/>
      <c r="O405" s="42"/>
      <c r="P405" s="42"/>
      <c r="Q405" s="42"/>
      <c r="R405" s="42"/>
      <c r="S405" s="28"/>
    </row>
    <row r="406" spans="1:19" x14ac:dyDescent="0.2">
      <c r="A406" s="29">
        <v>399</v>
      </c>
      <c r="B406" s="7" t="s">
        <v>308</v>
      </c>
      <c r="C406" s="7">
        <f t="shared" si="40"/>
        <v>2003.5</v>
      </c>
      <c r="D406" s="7">
        <v>1906.8</v>
      </c>
      <c r="E406" s="7">
        <f t="shared" si="39"/>
        <v>1584</v>
      </c>
      <c r="F406" s="7">
        <v>322.8</v>
      </c>
      <c r="G406" s="88">
        <f t="shared" si="35"/>
        <v>16.111804342400799</v>
      </c>
      <c r="H406" s="7">
        <v>322.8</v>
      </c>
      <c r="I406" s="7"/>
      <c r="J406" s="7">
        <v>96.7</v>
      </c>
      <c r="K406" s="7">
        <v>96.7</v>
      </c>
      <c r="L406" s="7">
        <v>4</v>
      </c>
      <c r="M406" s="42"/>
      <c r="N406" s="42"/>
      <c r="O406" s="42"/>
      <c r="P406" s="42"/>
      <c r="Q406" s="42"/>
      <c r="R406" s="42"/>
      <c r="S406" s="28"/>
    </row>
    <row r="407" spans="1:19" x14ac:dyDescent="0.2">
      <c r="A407" s="29">
        <v>400</v>
      </c>
      <c r="B407" s="7" t="s">
        <v>309</v>
      </c>
      <c r="C407" s="7">
        <f t="shared" si="40"/>
        <v>1677.3</v>
      </c>
      <c r="D407" s="7">
        <v>1526.7</v>
      </c>
      <c r="E407" s="7">
        <f t="shared" si="39"/>
        <v>1337.4</v>
      </c>
      <c r="F407" s="7">
        <f>SUM(H407,K407)</f>
        <v>189.3</v>
      </c>
      <c r="G407" s="88">
        <f t="shared" si="35"/>
        <v>11.285995349669111</v>
      </c>
      <c r="H407" s="7">
        <v>189.3</v>
      </c>
      <c r="I407" s="7"/>
      <c r="J407" s="7">
        <v>150.6</v>
      </c>
      <c r="K407" s="7"/>
      <c r="L407" s="7">
        <v>4</v>
      </c>
      <c r="M407" s="42"/>
      <c r="N407" s="42"/>
      <c r="O407" s="42"/>
      <c r="P407" s="42"/>
      <c r="Q407" s="42"/>
      <c r="R407" s="42"/>
      <c r="S407" s="28"/>
    </row>
    <row r="408" spans="1:19" x14ac:dyDescent="0.2">
      <c r="A408" s="29">
        <v>401</v>
      </c>
      <c r="B408" s="90" t="s">
        <v>290</v>
      </c>
      <c r="C408" s="7">
        <f t="shared" si="40"/>
        <v>417.1</v>
      </c>
      <c r="D408" s="7">
        <v>417.1</v>
      </c>
      <c r="E408" s="7">
        <f t="shared" si="39"/>
        <v>141</v>
      </c>
      <c r="F408" s="7">
        <f>SUM(H408,K408)</f>
        <v>276.10000000000002</v>
      </c>
      <c r="G408" s="88">
        <f t="shared" si="35"/>
        <v>66.195157036681849</v>
      </c>
      <c r="H408" s="7">
        <v>276.10000000000002</v>
      </c>
      <c r="I408" s="7"/>
      <c r="J408" s="7"/>
      <c r="K408" s="7"/>
      <c r="L408" s="7">
        <v>6</v>
      </c>
      <c r="M408" s="42"/>
      <c r="N408" s="42"/>
      <c r="O408" s="42"/>
      <c r="P408" s="42"/>
      <c r="Q408" s="42"/>
      <c r="R408" s="42"/>
      <c r="S408" s="28"/>
    </row>
    <row r="409" spans="1:19" x14ac:dyDescent="0.2">
      <c r="A409" s="29">
        <v>402</v>
      </c>
      <c r="B409" s="7" t="s">
        <v>291</v>
      </c>
      <c r="C409" s="7">
        <f t="shared" si="40"/>
        <v>1340.1</v>
      </c>
      <c r="D409" s="7">
        <v>996.6</v>
      </c>
      <c r="E409" s="7">
        <f t="shared" si="39"/>
        <v>888.19999999999982</v>
      </c>
      <c r="F409" s="7">
        <v>42</v>
      </c>
      <c r="G409" s="88">
        <f t="shared" si="35"/>
        <v>3.134094470561898</v>
      </c>
      <c r="H409" s="7">
        <v>108.4</v>
      </c>
      <c r="I409" s="7"/>
      <c r="J409" s="7">
        <v>343.5</v>
      </c>
      <c r="K409" s="7">
        <v>167.3</v>
      </c>
      <c r="L409" s="7">
        <v>4</v>
      </c>
      <c r="M409" s="42"/>
      <c r="N409" s="42"/>
      <c r="O409" s="42"/>
      <c r="P409" s="42"/>
      <c r="Q409" s="42"/>
      <c r="R409" s="42"/>
      <c r="S409" s="28"/>
    </row>
    <row r="410" spans="1:19" x14ac:dyDescent="0.2">
      <c r="A410" s="29">
        <v>403</v>
      </c>
      <c r="B410" s="90" t="s">
        <v>292</v>
      </c>
      <c r="C410" s="7">
        <f t="shared" si="40"/>
        <v>481.6</v>
      </c>
      <c r="D410" s="7">
        <v>481.6</v>
      </c>
      <c r="E410" s="7">
        <f t="shared" si="39"/>
        <v>110.98000000000002</v>
      </c>
      <c r="F410" s="7">
        <f>SUM(H410,K410)</f>
        <v>370.62</v>
      </c>
      <c r="G410" s="88">
        <f t="shared" ref="G410:G473" si="41">F410/C410*100</f>
        <v>76.955980066445179</v>
      </c>
      <c r="H410" s="7">
        <v>370.62</v>
      </c>
      <c r="I410" s="7"/>
      <c r="J410" s="7"/>
      <c r="K410" s="7"/>
      <c r="L410" s="7">
        <v>6</v>
      </c>
      <c r="M410" s="42"/>
      <c r="N410" s="42"/>
      <c r="O410" s="42"/>
      <c r="P410" s="42"/>
      <c r="Q410" s="42"/>
      <c r="R410" s="42"/>
      <c r="S410" s="28"/>
    </row>
    <row r="411" spans="1:19" x14ac:dyDescent="0.2">
      <c r="A411" s="29">
        <v>404</v>
      </c>
      <c r="B411" s="90" t="s">
        <v>293</v>
      </c>
      <c r="C411" s="7">
        <f t="shared" si="40"/>
        <v>572.6</v>
      </c>
      <c r="D411" s="7">
        <v>572.6</v>
      </c>
      <c r="E411" s="7">
        <f t="shared" si="39"/>
        <v>300.60000000000002</v>
      </c>
      <c r="F411" s="7">
        <f>SUM(H411,K411)</f>
        <v>272</v>
      </c>
      <c r="G411" s="88">
        <f t="shared" si="41"/>
        <v>47.502619629758989</v>
      </c>
      <c r="H411" s="7">
        <v>272</v>
      </c>
      <c r="I411" s="7"/>
      <c r="J411" s="7"/>
      <c r="K411" s="7"/>
      <c r="L411" s="7">
        <v>6</v>
      </c>
      <c r="M411" s="42"/>
      <c r="N411" s="42"/>
      <c r="O411" s="42"/>
      <c r="P411" s="42"/>
      <c r="Q411" s="42"/>
      <c r="R411" s="42"/>
      <c r="S411" s="28"/>
    </row>
    <row r="412" spans="1:19" x14ac:dyDescent="0.2">
      <c r="A412" s="29">
        <v>405</v>
      </c>
      <c r="B412" s="7" t="s">
        <v>294</v>
      </c>
      <c r="C412" s="7">
        <f t="shared" si="40"/>
        <v>3845.8</v>
      </c>
      <c r="D412" s="7">
        <v>3845.8</v>
      </c>
      <c r="E412" s="7">
        <f t="shared" si="39"/>
        <v>3422.2000000000003</v>
      </c>
      <c r="F412" s="7">
        <f>SUM(H412,K412)</f>
        <v>423.6</v>
      </c>
      <c r="G412" s="88">
        <f t="shared" si="41"/>
        <v>11.014613344427687</v>
      </c>
      <c r="H412" s="7">
        <v>423.6</v>
      </c>
      <c r="I412" s="7"/>
      <c r="J412" s="7"/>
      <c r="K412" s="7"/>
      <c r="L412" s="7">
        <v>2</v>
      </c>
      <c r="M412" s="42"/>
      <c r="N412" s="42"/>
      <c r="O412" s="42"/>
      <c r="P412" s="42"/>
      <c r="Q412" s="42"/>
      <c r="R412" s="42"/>
      <c r="S412" s="28"/>
    </row>
    <row r="413" spans="1:19" x14ac:dyDescent="0.2">
      <c r="A413" s="29">
        <v>406</v>
      </c>
      <c r="B413" s="90" t="s">
        <v>295</v>
      </c>
      <c r="C413" s="7">
        <f t="shared" si="40"/>
        <v>346.63</v>
      </c>
      <c r="D413" s="7">
        <v>346.63</v>
      </c>
      <c r="E413" s="7">
        <f t="shared" si="39"/>
        <v>40.730000000000018</v>
      </c>
      <c r="F413" s="7">
        <f>SUM(H413,K413)</f>
        <v>305.89999999999998</v>
      </c>
      <c r="G413" s="88">
        <f t="shared" si="41"/>
        <v>88.249718720249248</v>
      </c>
      <c r="H413" s="7">
        <v>305.89999999999998</v>
      </c>
      <c r="I413" s="7"/>
      <c r="J413" s="7"/>
      <c r="K413" s="7"/>
      <c r="L413" s="7">
        <v>6</v>
      </c>
      <c r="M413" s="42"/>
      <c r="N413" s="42"/>
      <c r="O413" s="42"/>
      <c r="P413" s="42"/>
      <c r="Q413" s="42"/>
      <c r="R413" s="42"/>
      <c r="S413" s="28"/>
    </row>
    <row r="414" spans="1:19" x14ac:dyDescent="0.2">
      <c r="A414" s="29">
        <v>407</v>
      </c>
      <c r="B414" s="7" t="s">
        <v>429</v>
      </c>
      <c r="C414" s="7">
        <f t="shared" si="40"/>
        <v>271.7</v>
      </c>
      <c r="D414" s="7">
        <v>271.7</v>
      </c>
      <c r="E414" s="7">
        <f t="shared" si="39"/>
        <v>271.7</v>
      </c>
      <c r="F414" s="7"/>
      <c r="G414" s="88">
        <f t="shared" si="41"/>
        <v>0</v>
      </c>
      <c r="H414" s="7"/>
      <c r="I414" s="7"/>
      <c r="J414" s="7"/>
      <c r="K414" s="7"/>
      <c r="L414" s="7">
        <v>4</v>
      </c>
      <c r="M414" s="42"/>
      <c r="N414" s="42"/>
      <c r="O414" s="42"/>
      <c r="P414" s="42"/>
      <c r="Q414" s="42"/>
      <c r="R414" s="42"/>
      <c r="S414" s="28"/>
    </row>
    <row r="415" spans="1:19" x14ac:dyDescent="0.2">
      <c r="A415" s="29">
        <v>408</v>
      </c>
      <c r="B415" s="7" t="s">
        <v>430</v>
      </c>
      <c r="C415" s="7">
        <f t="shared" si="40"/>
        <v>689.1</v>
      </c>
      <c r="D415" s="7">
        <v>689.1</v>
      </c>
      <c r="E415" s="7">
        <f t="shared" si="39"/>
        <v>558.29999999999995</v>
      </c>
      <c r="F415" s="7">
        <v>93.4</v>
      </c>
      <c r="G415" s="88">
        <f t="shared" si="41"/>
        <v>13.553910898273111</v>
      </c>
      <c r="H415" s="7">
        <v>130.80000000000001</v>
      </c>
      <c r="I415" s="7"/>
      <c r="J415" s="7"/>
      <c r="K415" s="7"/>
      <c r="L415" s="7">
        <v>4</v>
      </c>
      <c r="M415" s="42"/>
      <c r="N415" s="42"/>
      <c r="O415" s="42"/>
      <c r="P415" s="42"/>
      <c r="Q415" s="42"/>
      <c r="R415" s="42"/>
      <c r="S415" s="28"/>
    </row>
    <row r="416" spans="1:19" x14ac:dyDescent="0.2">
      <c r="A416" s="29">
        <v>409</v>
      </c>
      <c r="B416" s="90" t="s">
        <v>431</v>
      </c>
      <c r="C416" s="7">
        <f t="shared" si="40"/>
        <v>282.10000000000002</v>
      </c>
      <c r="D416" s="7">
        <v>282.10000000000002</v>
      </c>
      <c r="E416" s="7">
        <f t="shared" si="39"/>
        <v>103.10000000000002</v>
      </c>
      <c r="F416" s="7">
        <f>SUM(H416,K416)</f>
        <v>179</v>
      </c>
      <c r="G416" s="88">
        <f t="shared" si="41"/>
        <v>63.452676355902163</v>
      </c>
      <c r="H416" s="7">
        <v>179</v>
      </c>
      <c r="I416" s="7"/>
      <c r="J416" s="7"/>
      <c r="K416" s="7"/>
      <c r="L416" s="7">
        <v>4</v>
      </c>
      <c r="M416" s="42"/>
      <c r="N416" s="42"/>
      <c r="O416" s="42"/>
      <c r="P416" s="42"/>
      <c r="Q416" s="42"/>
      <c r="R416" s="42"/>
      <c r="S416" s="28"/>
    </row>
    <row r="417" spans="1:19" x14ac:dyDescent="0.2">
      <c r="A417" s="29">
        <v>410</v>
      </c>
      <c r="B417" s="90" t="s">
        <v>432</v>
      </c>
      <c r="C417" s="7">
        <f t="shared" si="40"/>
        <v>279.60000000000002</v>
      </c>
      <c r="D417" s="7">
        <v>279.60000000000002</v>
      </c>
      <c r="E417" s="7">
        <f t="shared" si="39"/>
        <v>134.60000000000002</v>
      </c>
      <c r="F417" s="7">
        <f>SUM(H417,K417)</f>
        <v>145</v>
      </c>
      <c r="G417" s="88">
        <f t="shared" si="41"/>
        <v>51.859799713876967</v>
      </c>
      <c r="H417" s="7">
        <v>145</v>
      </c>
      <c r="I417" s="7"/>
      <c r="J417" s="7"/>
      <c r="K417" s="7"/>
      <c r="L417" s="7">
        <v>4</v>
      </c>
      <c r="M417" s="42"/>
      <c r="N417" s="42"/>
      <c r="O417" s="42"/>
      <c r="P417" s="42"/>
      <c r="Q417" s="42"/>
      <c r="R417" s="42"/>
      <c r="S417" s="28"/>
    </row>
    <row r="418" spans="1:19" x14ac:dyDescent="0.2">
      <c r="A418" s="29">
        <v>411</v>
      </c>
      <c r="B418" s="7" t="s">
        <v>433</v>
      </c>
      <c r="C418" s="7">
        <f t="shared" si="40"/>
        <v>268.5</v>
      </c>
      <c r="D418" s="7">
        <v>268.5</v>
      </c>
      <c r="E418" s="7">
        <f t="shared" si="39"/>
        <v>200.4</v>
      </c>
      <c r="F418" s="7">
        <f>SUM(H418,K418)</f>
        <v>68.099999999999994</v>
      </c>
      <c r="G418" s="88">
        <f t="shared" si="41"/>
        <v>25.363128491620106</v>
      </c>
      <c r="H418" s="7">
        <v>68.099999999999994</v>
      </c>
      <c r="I418" s="7"/>
      <c r="J418" s="7"/>
      <c r="K418" s="7"/>
      <c r="L418" s="7">
        <v>4</v>
      </c>
      <c r="M418" s="42"/>
      <c r="N418" s="42"/>
      <c r="O418" s="42"/>
      <c r="P418" s="42"/>
      <c r="Q418" s="42"/>
      <c r="R418" s="42"/>
      <c r="S418" s="28"/>
    </row>
    <row r="419" spans="1:19" x14ac:dyDescent="0.2">
      <c r="A419" s="29">
        <v>412</v>
      </c>
      <c r="B419" s="30" t="s">
        <v>706</v>
      </c>
      <c r="C419" s="7">
        <v>275.7</v>
      </c>
      <c r="D419" s="34">
        <v>275.7</v>
      </c>
      <c r="E419" s="7">
        <f t="shared" si="39"/>
        <v>275.7</v>
      </c>
      <c r="F419" s="20"/>
      <c r="G419" s="88">
        <f t="shared" si="41"/>
        <v>0</v>
      </c>
      <c r="H419" s="38"/>
      <c r="I419" s="20">
        <v>31.7</v>
      </c>
      <c r="J419" s="20"/>
      <c r="K419" s="20"/>
      <c r="L419" s="21">
        <v>4</v>
      </c>
      <c r="M419" s="42"/>
      <c r="N419" s="42"/>
      <c r="O419" s="42"/>
      <c r="P419" s="42"/>
      <c r="Q419" s="42"/>
      <c r="R419" s="42"/>
      <c r="S419" s="28"/>
    </row>
    <row r="420" spans="1:19" x14ac:dyDescent="0.2">
      <c r="A420" s="29">
        <v>413</v>
      </c>
      <c r="B420" s="7" t="s">
        <v>434</v>
      </c>
      <c r="C420" s="7">
        <f t="shared" ref="C420:C443" si="42">SUM(D420,J420)</f>
        <v>273.89999999999998</v>
      </c>
      <c r="D420" s="7">
        <v>273.89999999999998</v>
      </c>
      <c r="E420" s="7">
        <f t="shared" si="39"/>
        <v>273.89999999999998</v>
      </c>
      <c r="F420" s="7"/>
      <c r="G420" s="88">
        <f t="shared" si="41"/>
        <v>0</v>
      </c>
      <c r="H420" s="7"/>
      <c r="I420" s="7"/>
      <c r="J420" s="7"/>
      <c r="K420" s="7"/>
      <c r="L420" s="7">
        <v>5</v>
      </c>
      <c r="M420" s="42"/>
      <c r="N420" s="42"/>
      <c r="O420" s="42"/>
      <c r="P420" s="42"/>
      <c r="Q420" s="42"/>
      <c r="R420" s="42"/>
      <c r="S420" s="28"/>
    </row>
    <row r="421" spans="1:19" x14ac:dyDescent="0.2">
      <c r="A421" s="29">
        <v>414</v>
      </c>
      <c r="B421" s="7" t="s">
        <v>418</v>
      </c>
      <c r="C421" s="7">
        <f t="shared" si="42"/>
        <v>277.3</v>
      </c>
      <c r="D421" s="7">
        <v>277.3</v>
      </c>
      <c r="E421" s="7">
        <f t="shared" si="39"/>
        <v>239.9</v>
      </c>
      <c r="F421" s="7">
        <f t="shared" ref="F421:F440" si="43">SUM(H421,K421)</f>
        <v>37.4</v>
      </c>
      <c r="G421" s="88">
        <f t="shared" si="41"/>
        <v>13.487197980526505</v>
      </c>
      <c r="H421" s="7">
        <v>37.4</v>
      </c>
      <c r="I421" s="7"/>
      <c r="J421" s="7"/>
      <c r="K421" s="7"/>
      <c r="L421" s="7">
        <v>4</v>
      </c>
      <c r="M421" s="42"/>
      <c r="N421" s="42"/>
      <c r="O421" s="42"/>
      <c r="P421" s="42"/>
      <c r="Q421" s="42"/>
      <c r="R421" s="42"/>
      <c r="S421" s="28"/>
    </row>
    <row r="422" spans="1:19" x14ac:dyDescent="0.2">
      <c r="A422" s="29">
        <v>415</v>
      </c>
      <c r="B422" s="7" t="s">
        <v>435</v>
      </c>
      <c r="C422" s="7">
        <f t="shared" si="42"/>
        <v>680.7</v>
      </c>
      <c r="D422" s="7">
        <v>680.7</v>
      </c>
      <c r="E422" s="7">
        <f t="shared" si="39"/>
        <v>509.00000000000006</v>
      </c>
      <c r="F422" s="7">
        <f t="shared" si="43"/>
        <v>171.7</v>
      </c>
      <c r="G422" s="88">
        <f t="shared" si="41"/>
        <v>25.224034082562063</v>
      </c>
      <c r="H422" s="7">
        <v>171.7</v>
      </c>
      <c r="I422" s="7"/>
      <c r="J422" s="7"/>
      <c r="K422" s="7"/>
      <c r="L422" s="7">
        <v>4</v>
      </c>
      <c r="M422" s="42"/>
      <c r="N422" s="42"/>
      <c r="O422" s="42"/>
      <c r="P422" s="42"/>
      <c r="Q422" s="42"/>
      <c r="R422" s="42"/>
      <c r="S422" s="28"/>
    </row>
    <row r="423" spans="1:19" x14ac:dyDescent="0.2">
      <c r="A423" s="29">
        <v>416</v>
      </c>
      <c r="B423" s="7" t="s">
        <v>436</v>
      </c>
      <c r="C423" s="7">
        <f t="shared" si="42"/>
        <v>560.70000000000005</v>
      </c>
      <c r="D423" s="7">
        <v>560.70000000000005</v>
      </c>
      <c r="E423" s="7">
        <f t="shared" si="39"/>
        <v>421.1</v>
      </c>
      <c r="F423" s="7">
        <f t="shared" si="43"/>
        <v>139.6</v>
      </c>
      <c r="G423" s="88">
        <f t="shared" si="41"/>
        <v>24.897449616550738</v>
      </c>
      <c r="H423" s="7">
        <v>139.6</v>
      </c>
      <c r="I423" s="7"/>
      <c r="J423" s="7"/>
      <c r="K423" s="7"/>
      <c r="L423" s="7">
        <v>4</v>
      </c>
      <c r="M423" s="42"/>
      <c r="N423" s="42"/>
      <c r="O423" s="42"/>
      <c r="P423" s="42"/>
      <c r="Q423" s="42"/>
      <c r="R423" s="42"/>
      <c r="S423" s="28"/>
    </row>
    <row r="424" spans="1:19" x14ac:dyDescent="0.2">
      <c r="A424" s="29">
        <v>417</v>
      </c>
      <c r="B424" s="7" t="s">
        <v>437</v>
      </c>
      <c r="C424" s="7">
        <f t="shared" si="42"/>
        <v>545.5</v>
      </c>
      <c r="D424" s="7">
        <v>545.5</v>
      </c>
      <c r="E424" s="7">
        <f t="shared" si="39"/>
        <v>477</v>
      </c>
      <c r="F424" s="7">
        <f t="shared" si="43"/>
        <v>68.5</v>
      </c>
      <c r="G424" s="88">
        <f t="shared" si="41"/>
        <v>12.557286892758937</v>
      </c>
      <c r="H424" s="7">
        <v>68.5</v>
      </c>
      <c r="I424" s="7"/>
      <c r="J424" s="7"/>
      <c r="K424" s="7"/>
      <c r="L424" s="7">
        <v>4</v>
      </c>
      <c r="M424" s="42"/>
      <c r="N424" s="42"/>
      <c r="O424" s="42"/>
      <c r="P424" s="42"/>
      <c r="Q424" s="42"/>
      <c r="R424" s="42"/>
      <c r="S424" s="28"/>
    </row>
    <row r="425" spans="1:19" x14ac:dyDescent="0.2">
      <c r="A425" s="29">
        <v>418</v>
      </c>
      <c r="B425" s="7" t="s">
        <v>438</v>
      </c>
      <c r="C425" s="7">
        <f t="shared" si="42"/>
        <v>832.7</v>
      </c>
      <c r="D425" s="7">
        <v>832.7</v>
      </c>
      <c r="E425" s="7">
        <f t="shared" si="39"/>
        <v>651.70000000000005</v>
      </c>
      <c r="F425" s="7">
        <f t="shared" si="43"/>
        <v>181</v>
      </c>
      <c r="G425" s="88">
        <f t="shared" si="41"/>
        <v>21.736519755013809</v>
      </c>
      <c r="H425" s="7">
        <v>181</v>
      </c>
      <c r="I425" s="7"/>
      <c r="J425" s="7"/>
      <c r="K425" s="7"/>
      <c r="L425" s="7">
        <v>4</v>
      </c>
      <c r="M425" s="42"/>
      <c r="N425" s="42"/>
      <c r="O425" s="42"/>
      <c r="P425" s="42"/>
      <c r="Q425" s="42"/>
      <c r="R425" s="42"/>
      <c r="S425" s="28"/>
    </row>
    <row r="426" spans="1:19" x14ac:dyDescent="0.2">
      <c r="A426" s="29">
        <v>419</v>
      </c>
      <c r="B426" s="7" t="s">
        <v>439</v>
      </c>
      <c r="C426" s="7">
        <f t="shared" si="42"/>
        <v>1270.8</v>
      </c>
      <c r="D426" s="7">
        <v>1270.8</v>
      </c>
      <c r="E426" s="7">
        <f t="shared" si="39"/>
        <v>1035.7</v>
      </c>
      <c r="F426" s="7">
        <f t="shared" si="43"/>
        <v>235.1</v>
      </c>
      <c r="G426" s="88">
        <f t="shared" si="41"/>
        <v>18.500157381177214</v>
      </c>
      <c r="H426" s="7">
        <v>235.1</v>
      </c>
      <c r="I426" s="7"/>
      <c r="J426" s="7"/>
      <c r="K426" s="7"/>
      <c r="L426" s="7">
        <v>4</v>
      </c>
      <c r="M426" s="42"/>
      <c r="N426" s="42"/>
      <c r="O426" s="42"/>
      <c r="P426" s="42"/>
      <c r="Q426" s="42"/>
      <c r="R426" s="42"/>
      <c r="S426" s="28"/>
    </row>
    <row r="427" spans="1:19" ht="14.25" customHeight="1" x14ac:dyDescent="0.2">
      <c r="A427" s="29">
        <v>420</v>
      </c>
      <c r="B427" s="7" t="s">
        <v>419</v>
      </c>
      <c r="C427" s="7">
        <f t="shared" si="42"/>
        <v>1617.7</v>
      </c>
      <c r="D427" s="7">
        <v>1617.7</v>
      </c>
      <c r="E427" s="7">
        <f t="shared" si="39"/>
        <v>1366.7</v>
      </c>
      <c r="F427" s="7">
        <f t="shared" si="43"/>
        <v>251</v>
      </c>
      <c r="G427" s="88">
        <f t="shared" si="41"/>
        <v>15.515855844717807</v>
      </c>
      <c r="H427" s="7">
        <v>251</v>
      </c>
      <c r="I427" s="7"/>
      <c r="J427" s="7"/>
      <c r="K427" s="7"/>
      <c r="L427" s="7">
        <v>4</v>
      </c>
      <c r="M427" s="102">
        <v>40579</v>
      </c>
      <c r="N427" s="42"/>
      <c r="O427" s="42"/>
      <c r="P427" s="42"/>
      <c r="Q427" s="42" t="s">
        <v>814</v>
      </c>
      <c r="R427" s="42" t="s">
        <v>813</v>
      </c>
      <c r="S427" s="28"/>
    </row>
    <row r="428" spans="1:19" x14ac:dyDescent="0.2">
      <c r="A428" s="29">
        <v>421</v>
      </c>
      <c r="B428" s="7" t="s">
        <v>420</v>
      </c>
      <c r="C428" s="7">
        <f t="shared" si="42"/>
        <v>523.4</v>
      </c>
      <c r="D428" s="7">
        <v>523.4</v>
      </c>
      <c r="E428" s="7">
        <f t="shared" si="39"/>
        <v>452.9</v>
      </c>
      <c r="F428" s="7">
        <f t="shared" si="43"/>
        <v>70.5</v>
      </c>
      <c r="G428" s="88">
        <f t="shared" si="41"/>
        <v>13.469621704241499</v>
      </c>
      <c r="H428" s="7">
        <v>70.5</v>
      </c>
      <c r="I428" s="7"/>
      <c r="J428" s="7"/>
      <c r="K428" s="7"/>
      <c r="L428" s="7">
        <v>4</v>
      </c>
      <c r="M428" s="42"/>
      <c r="N428" s="42"/>
      <c r="O428" s="42"/>
      <c r="P428" s="42"/>
      <c r="Q428" s="42"/>
      <c r="R428" s="42"/>
      <c r="S428" s="28"/>
    </row>
    <row r="429" spans="1:19" x14ac:dyDescent="0.2">
      <c r="A429" s="29">
        <v>422</v>
      </c>
      <c r="B429" s="7" t="s">
        <v>421</v>
      </c>
      <c r="C429" s="7">
        <f t="shared" si="42"/>
        <v>262.60000000000002</v>
      </c>
      <c r="D429" s="7">
        <v>262.60000000000002</v>
      </c>
      <c r="E429" s="7">
        <f t="shared" si="39"/>
        <v>190.3</v>
      </c>
      <c r="F429" s="7">
        <f t="shared" si="43"/>
        <v>72.3</v>
      </c>
      <c r="G429" s="88">
        <f t="shared" si="41"/>
        <v>27.532368621477527</v>
      </c>
      <c r="H429" s="7">
        <v>72.3</v>
      </c>
      <c r="I429" s="7"/>
      <c r="J429" s="7"/>
      <c r="K429" s="7"/>
      <c r="L429" s="7">
        <v>4</v>
      </c>
      <c r="M429" s="42"/>
      <c r="N429" s="42"/>
      <c r="O429" s="42"/>
      <c r="P429" s="42"/>
      <c r="Q429" s="42"/>
      <c r="R429" s="42"/>
      <c r="S429" s="28"/>
    </row>
    <row r="430" spans="1:19" x14ac:dyDescent="0.2">
      <c r="A430" s="29">
        <v>423</v>
      </c>
      <c r="B430" s="7" t="s">
        <v>422</v>
      </c>
      <c r="C430" s="7">
        <f t="shared" si="42"/>
        <v>1340.9</v>
      </c>
      <c r="D430" s="7">
        <v>1340.9</v>
      </c>
      <c r="E430" s="7">
        <f t="shared" si="39"/>
        <v>1260.4000000000001</v>
      </c>
      <c r="F430" s="7">
        <f t="shared" si="43"/>
        <v>80.5</v>
      </c>
      <c r="G430" s="88">
        <f t="shared" si="41"/>
        <v>6.0034305317324188</v>
      </c>
      <c r="H430" s="7">
        <v>80.5</v>
      </c>
      <c r="I430" s="7"/>
      <c r="J430" s="7"/>
      <c r="K430" s="7"/>
      <c r="L430" s="7">
        <v>4</v>
      </c>
      <c r="M430" s="42"/>
      <c r="N430" s="42"/>
      <c r="O430" s="42"/>
      <c r="P430" s="42"/>
      <c r="Q430" s="42"/>
      <c r="R430" s="42"/>
      <c r="S430" s="28"/>
    </row>
    <row r="431" spans="1:19" x14ac:dyDescent="0.2">
      <c r="A431" s="29">
        <v>424</v>
      </c>
      <c r="B431" s="7" t="s">
        <v>423</v>
      </c>
      <c r="C431" s="7">
        <f t="shared" si="42"/>
        <v>265.2</v>
      </c>
      <c r="D431" s="7">
        <v>265.2</v>
      </c>
      <c r="E431" s="7">
        <f t="shared" si="39"/>
        <v>265.2</v>
      </c>
      <c r="F431" s="7">
        <f t="shared" si="43"/>
        <v>0</v>
      </c>
      <c r="G431" s="88">
        <f t="shared" si="41"/>
        <v>0</v>
      </c>
      <c r="H431" s="7"/>
      <c r="I431" s="7"/>
      <c r="J431" s="7"/>
      <c r="K431" s="7"/>
      <c r="L431" s="7">
        <v>4</v>
      </c>
      <c r="M431" s="42"/>
      <c r="N431" s="42"/>
      <c r="O431" s="42"/>
      <c r="P431" s="42"/>
      <c r="Q431" s="42"/>
      <c r="R431" s="42"/>
      <c r="S431" s="28"/>
    </row>
    <row r="432" spans="1:19" x14ac:dyDescent="0.2">
      <c r="A432" s="29">
        <v>425</v>
      </c>
      <c r="B432" s="7" t="s">
        <v>424</v>
      </c>
      <c r="C432" s="7">
        <f t="shared" si="42"/>
        <v>839.5</v>
      </c>
      <c r="D432" s="7">
        <v>839.5</v>
      </c>
      <c r="E432" s="7">
        <f t="shared" si="39"/>
        <v>801.5</v>
      </c>
      <c r="F432" s="7">
        <f t="shared" si="43"/>
        <v>38</v>
      </c>
      <c r="G432" s="88">
        <f t="shared" si="41"/>
        <v>4.5265038713519949</v>
      </c>
      <c r="H432" s="7">
        <v>38</v>
      </c>
      <c r="I432" s="7"/>
      <c r="J432" s="7"/>
      <c r="K432" s="7"/>
      <c r="L432" s="7">
        <v>4</v>
      </c>
      <c r="M432" s="42"/>
      <c r="N432" s="42"/>
      <c r="O432" s="42"/>
      <c r="P432" s="42"/>
      <c r="Q432" s="42"/>
      <c r="R432" s="42"/>
      <c r="S432" s="28"/>
    </row>
    <row r="433" spans="1:19" x14ac:dyDescent="0.2">
      <c r="A433" s="29">
        <v>426</v>
      </c>
      <c r="B433" s="90" t="s">
        <v>425</v>
      </c>
      <c r="C433" s="7">
        <f t="shared" si="42"/>
        <v>528.1</v>
      </c>
      <c r="D433" s="7">
        <v>528.1</v>
      </c>
      <c r="E433" s="7">
        <f t="shared" si="39"/>
        <v>316.5</v>
      </c>
      <c r="F433" s="7">
        <f t="shared" si="43"/>
        <v>211.6</v>
      </c>
      <c r="G433" s="88">
        <f t="shared" si="41"/>
        <v>40.068168907403901</v>
      </c>
      <c r="H433" s="7">
        <v>211.6</v>
      </c>
      <c r="I433" s="7"/>
      <c r="J433" s="7"/>
      <c r="K433" s="7"/>
      <c r="L433" s="7">
        <v>4</v>
      </c>
      <c r="M433" s="42"/>
      <c r="N433" s="42"/>
      <c r="O433" s="42"/>
      <c r="P433" s="42"/>
      <c r="Q433" s="42"/>
      <c r="R433" s="42"/>
      <c r="S433" s="28"/>
    </row>
    <row r="434" spans="1:19" x14ac:dyDescent="0.2">
      <c r="A434" s="29">
        <v>427</v>
      </c>
      <c r="B434" s="90" t="s">
        <v>426</v>
      </c>
      <c r="C434" s="7">
        <f t="shared" si="42"/>
        <v>263.7</v>
      </c>
      <c r="D434" s="7">
        <v>263.7</v>
      </c>
      <c r="E434" s="7">
        <f t="shared" si="39"/>
        <v>137.39999999999998</v>
      </c>
      <c r="F434" s="7">
        <f t="shared" si="43"/>
        <v>126.3</v>
      </c>
      <c r="G434" s="88">
        <f t="shared" si="41"/>
        <v>47.895335608646192</v>
      </c>
      <c r="H434" s="7">
        <v>126.3</v>
      </c>
      <c r="I434" s="7"/>
      <c r="J434" s="7"/>
      <c r="K434" s="7"/>
      <c r="L434" s="7">
        <v>4</v>
      </c>
      <c r="M434" s="42"/>
      <c r="N434" s="42"/>
      <c r="O434" s="42"/>
      <c r="P434" s="42"/>
      <c r="Q434" s="42"/>
      <c r="R434" s="42"/>
      <c r="S434" s="28"/>
    </row>
    <row r="435" spans="1:19" x14ac:dyDescent="0.2">
      <c r="A435" s="29">
        <v>428</v>
      </c>
      <c r="B435" s="7" t="s">
        <v>427</v>
      </c>
      <c r="C435" s="7">
        <f t="shared" si="42"/>
        <v>565.6</v>
      </c>
      <c r="D435" s="7">
        <v>565.6</v>
      </c>
      <c r="E435" s="7">
        <f t="shared" si="39"/>
        <v>533.6</v>
      </c>
      <c r="F435" s="7">
        <f t="shared" si="43"/>
        <v>32</v>
      </c>
      <c r="G435" s="88">
        <f t="shared" si="41"/>
        <v>5.6577086280056577</v>
      </c>
      <c r="H435" s="7">
        <v>32</v>
      </c>
      <c r="I435" s="7"/>
      <c r="J435" s="7"/>
      <c r="K435" s="7"/>
      <c r="L435" s="7">
        <v>4</v>
      </c>
      <c r="M435" s="42"/>
      <c r="N435" s="42"/>
      <c r="O435" s="42"/>
      <c r="P435" s="42"/>
      <c r="Q435" s="42"/>
      <c r="R435" s="42"/>
      <c r="S435" s="28"/>
    </row>
    <row r="436" spans="1:19" x14ac:dyDescent="0.2">
      <c r="A436" s="29">
        <v>429</v>
      </c>
      <c r="B436" s="7" t="s">
        <v>428</v>
      </c>
      <c r="C436" s="7">
        <f t="shared" si="42"/>
        <v>831.2</v>
      </c>
      <c r="D436" s="7">
        <v>831.2</v>
      </c>
      <c r="E436" s="7">
        <f t="shared" si="39"/>
        <v>683.5</v>
      </c>
      <c r="F436" s="7">
        <f t="shared" si="43"/>
        <v>147.69999999999999</v>
      </c>
      <c r="G436" s="88">
        <f t="shared" si="41"/>
        <v>17.769489894128967</v>
      </c>
      <c r="H436" s="7">
        <v>147.69999999999999</v>
      </c>
      <c r="I436" s="7"/>
      <c r="J436" s="7"/>
      <c r="K436" s="7"/>
      <c r="L436" s="7">
        <v>4</v>
      </c>
      <c r="M436" s="42"/>
      <c r="N436" s="42"/>
      <c r="O436" s="42"/>
      <c r="P436" s="42"/>
      <c r="Q436" s="42"/>
      <c r="R436" s="42"/>
      <c r="S436" s="28"/>
    </row>
    <row r="437" spans="1:19" x14ac:dyDescent="0.2">
      <c r="A437" s="29">
        <v>430</v>
      </c>
      <c r="B437" s="90" t="s">
        <v>310</v>
      </c>
      <c r="C437" s="7">
        <f t="shared" si="42"/>
        <v>687.1</v>
      </c>
      <c r="D437" s="7">
        <v>687.1</v>
      </c>
      <c r="E437" s="7">
        <f t="shared" si="39"/>
        <v>534.20000000000005</v>
      </c>
      <c r="F437" s="7">
        <f t="shared" si="43"/>
        <v>152.9</v>
      </c>
      <c r="G437" s="88">
        <f t="shared" si="41"/>
        <v>22.252947169262114</v>
      </c>
      <c r="H437" s="7">
        <v>152.9</v>
      </c>
      <c r="I437" s="7"/>
      <c r="J437" s="7"/>
      <c r="K437" s="7"/>
      <c r="L437" s="7">
        <v>4</v>
      </c>
      <c r="M437" s="42"/>
      <c r="N437" s="42"/>
      <c r="O437" s="42"/>
      <c r="P437" s="42"/>
      <c r="Q437" s="42"/>
      <c r="R437" s="42"/>
      <c r="S437" s="28"/>
    </row>
    <row r="438" spans="1:19" x14ac:dyDescent="0.2">
      <c r="A438" s="29">
        <v>431</v>
      </c>
      <c r="B438" s="7" t="s">
        <v>311</v>
      </c>
      <c r="C438" s="7">
        <f t="shared" si="42"/>
        <v>715.3</v>
      </c>
      <c r="D438" s="7">
        <v>715.3</v>
      </c>
      <c r="E438" s="7">
        <f t="shared" si="39"/>
        <v>669.19999999999993</v>
      </c>
      <c r="F438" s="7">
        <f t="shared" si="43"/>
        <v>46.1</v>
      </c>
      <c r="G438" s="88">
        <f t="shared" si="41"/>
        <v>6.444848315392143</v>
      </c>
      <c r="H438" s="7">
        <v>46.1</v>
      </c>
      <c r="I438" s="7"/>
      <c r="J438" s="7"/>
      <c r="K438" s="7"/>
      <c r="L438" s="7">
        <v>4</v>
      </c>
      <c r="M438" s="42"/>
      <c r="N438" s="42"/>
      <c r="O438" s="42"/>
      <c r="P438" s="42"/>
      <c r="Q438" s="42"/>
      <c r="R438" s="42"/>
      <c r="S438" s="28"/>
    </row>
    <row r="439" spans="1:19" x14ac:dyDescent="0.2">
      <c r="A439" s="29">
        <v>432</v>
      </c>
      <c r="B439" s="90" t="s">
        <v>312</v>
      </c>
      <c r="C439" s="7">
        <f t="shared" si="42"/>
        <v>674.9</v>
      </c>
      <c r="D439" s="7">
        <v>674.9</v>
      </c>
      <c r="E439" s="7">
        <f t="shared" si="39"/>
        <v>571.4</v>
      </c>
      <c r="F439" s="7">
        <f t="shared" si="43"/>
        <v>103.5</v>
      </c>
      <c r="G439" s="88">
        <f t="shared" si="41"/>
        <v>15.335605274855535</v>
      </c>
      <c r="H439" s="7">
        <v>103.5</v>
      </c>
      <c r="I439" s="7"/>
      <c r="J439" s="7"/>
      <c r="K439" s="7"/>
      <c r="L439" s="7">
        <v>4</v>
      </c>
      <c r="M439" s="42"/>
      <c r="N439" s="42"/>
      <c r="O439" s="42"/>
      <c r="P439" s="42"/>
      <c r="Q439" s="42"/>
      <c r="R439" s="42"/>
      <c r="S439" s="28"/>
    </row>
    <row r="440" spans="1:19" x14ac:dyDescent="0.2">
      <c r="A440" s="29">
        <v>433</v>
      </c>
      <c r="B440" s="7" t="s">
        <v>313</v>
      </c>
      <c r="C440" s="7">
        <f t="shared" si="42"/>
        <v>700.7</v>
      </c>
      <c r="D440" s="7">
        <v>700.7</v>
      </c>
      <c r="E440" s="7">
        <f t="shared" si="39"/>
        <v>618</v>
      </c>
      <c r="F440" s="7">
        <f t="shared" si="43"/>
        <v>82.7</v>
      </c>
      <c r="G440" s="88">
        <f t="shared" si="41"/>
        <v>11.80248323105466</v>
      </c>
      <c r="H440" s="7">
        <v>82.7</v>
      </c>
      <c r="I440" s="7"/>
      <c r="J440" s="7"/>
      <c r="K440" s="7"/>
      <c r="L440" s="7">
        <v>4</v>
      </c>
      <c r="M440" s="42"/>
      <c r="N440" s="42"/>
      <c r="O440" s="42"/>
      <c r="P440" s="42"/>
      <c r="Q440" s="42"/>
      <c r="R440" s="42"/>
      <c r="S440" s="28"/>
    </row>
    <row r="441" spans="1:19" x14ac:dyDescent="0.2">
      <c r="A441" s="29">
        <v>434</v>
      </c>
      <c r="B441" s="7" t="s">
        <v>314</v>
      </c>
      <c r="C441" s="7">
        <f t="shared" si="42"/>
        <v>671</v>
      </c>
      <c r="D441" s="7">
        <v>571.29999999999995</v>
      </c>
      <c r="E441" s="7">
        <f t="shared" si="39"/>
        <v>571.29999999999995</v>
      </c>
      <c r="F441" s="7"/>
      <c r="G441" s="88">
        <f t="shared" si="41"/>
        <v>0</v>
      </c>
      <c r="H441" s="7"/>
      <c r="I441" s="7"/>
      <c r="J441" s="7">
        <v>99.7</v>
      </c>
      <c r="K441" s="7"/>
      <c r="L441" s="7">
        <v>4</v>
      </c>
      <c r="M441" s="42"/>
      <c r="N441" s="42"/>
      <c r="O441" s="42"/>
      <c r="P441" s="42"/>
      <c r="Q441" s="42"/>
      <c r="R441" s="42"/>
      <c r="S441" s="28"/>
    </row>
    <row r="442" spans="1:19" x14ac:dyDescent="0.2">
      <c r="A442" s="29">
        <v>435</v>
      </c>
      <c r="B442" s="7" t="s">
        <v>315</v>
      </c>
      <c r="C442" s="7">
        <f t="shared" si="42"/>
        <v>377.6</v>
      </c>
      <c r="D442" s="7">
        <v>377.6</v>
      </c>
      <c r="E442" s="7">
        <f t="shared" si="39"/>
        <v>231.10000000000002</v>
      </c>
      <c r="F442" s="7">
        <f>SUM(H442,K442)</f>
        <v>146.5</v>
      </c>
      <c r="G442" s="88">
        <f t="shared" si="41"/>
        <v>38.797669491525419</v>
      </c>
      <c r="H442" s="7">
        <v>146.5</v>
      </c>
      <c r="I442" s="7"/>
      <c r="J442" s="7"/>
      <c r="K442" s="7"/>
      <c r="L442" s="7">
        <v>6</v>
      </c>
      <c r="M442" s="42"/>
      <c r="N442" s="42"/>
      <c r="O442" s="42"/>
      <c r="P442" s="42"/>
      <c r="Q442" s="42"/>
      <c r="R442" s="42"/>
      <c r="S442" s="28"/>
    </row>
    <row r="443" spans="1:19" x14ac:dyDescent="0.2">
      <c r="A443" s="29">
        <v>436</v>
      </c>
      <c r="B443" s="7" t="s">
        <v>329</v>
      </c>
      <c r="C443" s="7">
        <f t="shared" si="42"/>
        <v>1600.6999999999998</v>
      </c>
      <c r="D443" s="7">
        <v>1438.6</v>
      </c>
      <c r="E443" s="7">
        <f t="shared" si="39"/>
        <v>1138.5999999999999</v>
      </c>
      <c r="F443" s="7">
        <v>300</v>
      </c>
      <c r="G443" s="88">
        <f t="shared" si="41"/>
        <v>18.741800462297746</v>
      </c>
      <c r="H443" s="7">
        <v>300</v>
      </c>
      <c r="I443" s="7"/>
      <c r="J443" s="7">
        <v>162.1</v>
      </c>
      <c r="K443" s="7">
        <v>162.1</v>
      </c>
      <c r="L443" s="7">
        <v>4</v>
      </c>
      <c r="M443" s="42"/>
      <c r="N443" s="42"/>
      <c r="O443" s="42"/>
      <c r="P443" s="42"/>
      <c r="Q443" s="42"/>
      <c r="R443" s="42"/>
      <c r="S443" s="28"/>
    </row>
    <row r="444" spans="1:19" x14ac:dyDescent="0.2">
      <c r="A444" s="29">
        <v>437</v>
      </c>
      <c r="B444" s="30" t="s">
        <v>707</v>
      </c>
      <c r="C444" s="7">
        <v>968.6</v>
      </c>
      <c r="D444" s="20">
        <v>963</v>
      </c>
      <c r="E444" s="7">
        <f t="shared" si="39"/>
        <v>882.30000000000007</v>
      </c>
      <c r="F444" s="7">
        <v>86.3</v>
      </c>
      <c r="G444" s="88">
        <f t="shared" si="41"/>
        <v>8.9097666735494521</v>
      </c>
      <c r="H444" s="66">
        <v>86.3</v>
      </c>
      <c r="I444" s="20"/>
      <c r="J444" s="20"/>
      <c r="K444" s="20"/>
      <c r="L444" s="21">
        <v>4</v>
      </c>
      <c r="M444" s="42"/>
      <c r="N444" s="42"/>
      <c r="O444" s="42"/>
      <c r="P444" s="42"/>
      <c r="Q444" s="42"/>
      <c r="R444" s="42"/>
      <c r="S444" s="28"/>
    </row>
    <row r="445" spans="1:19" x14ac:dyDescent="0.2">
      <c r="A445" s="29">
        <v>438</v>
      </c>
      <c r="B445" s="30" t="s">
        <v>708</v>
      </c>
      <c r="C445" s="7">
        <v>959.6</v>
      </c>
      <c r="D445" s="20">
        <v>960</v>
      </c>
      <c r="E445" s="7">
        <f t="shared" si="39"/>
        <v>794.6</v>
      </c>
      <c r="F445" s="7">
        <v>165</v>
      </c>
      <c r="G445" s="88">
        <f t="shared" si="41"/>
        <v>17.194664443518132</v>
      </c>
      <c r="H445" s="66">
        <v>165</v>
      </c>
      <c r="I445" s="20"/>
      <c r="J445" s="20"/>
      <c r="K445" s="20"/>
      <c r="L445" s="21">
        <v>4</v>
      </c>
      <c r="M445" s="42"/>
      <c r="N445" s="42"/>
      <c r="O445" s="42"/>
      <c r="P445" s="42"/>
      <c r="Q445" s="42"/>
      <c r="R445" s="42"/>
      <c r="S445" s="28"/>
    </row>
    <row r="446" spans="1:19" x14ac:dyDescent="0.2">
      <c r="A446" s="29">
        <v>439</v>
      </c>
      <c r="B446" s="30" t="s">
        <v>709</v>
      </c>
      <c r="C446" s="7">
        <v>633.4</v>
      </c>
      <c r="D446" s="20">
        <v>633</v>
      </c>
      <c r="E446" s="7">
        <f t="shared" si="39"/>
        <v>552.6</v>
      </c>
      <c r="F446" s="7">
        <f>SUM(H446,K446)</f>
        <v>80.8</v>
      </c>
      <c r="G446" s="88">
        <f t="shared" si="41"/>
        <v>12.756551941900854</v>
      </c>
      <c r="H446" s="66">
        <v>80.8</v>
      </c>
      <c r="I446" s="20"/>
      <c r="J446" s="20"/>
      <c r="K446" s="20"/>
      <c r="L446" s="21">
        <v>4</v>
      </c>
      <c r="M446" s="42"/>
      <c r="N446" s="42"/>
      <c r="O446" s="42"/>
      <c r="P446" s="42"/>
      <c r="Q446" s="42"/>
      <c r="R446" s="42"/>
      <c r="S446" s="28"/>
    </row>
    <row r="447" spans="1:19" x14ac:dyDescent="0.2">
      <c r="A447" s="29">
        <v>440</v>
      </c>
      <c r="B447" s="30" t="s">
        <v>710</v>
      </c>
      <c r="C447" s="7">
        <v>634.1</v>
      </c>
      <c r="D447" s="20">
        <v>634</v>
      </c>
      <c r="E447" s="7">
        <f t="shared" si="39"/>
        <v>602.5</v>
      </c>
      <c r="F447" s="7">
        <f>SUM(H447,K447)</f>
        <v>31.6</v>
      </c>
      <c r="G447" s="88">
        <f t="shared" si="41"/>
        <v>4.9834410976186723</v>
      </c>
      <c r="H447" s="66">
        <v>31.6</v>
      </c>
      <c r="I447" s="20"/>
      <c r="J447" s="20"/>
      <c r="K447" s="20"/>
      <c r="L447" s="21">
        <v>4</v>
      </c>
      <c r="M447" s="42"/>
      <c r="N447" s="42"/>
      <c r="O447" s="42"/>
      <c r="P447" s="42"/>
      <c r="Q447" s="42"/>
      <c r="R447" s="42"/>
      <c r="S447" s="28"/>
    </row>
    <row r="448" spans="1:19" x14ac:dyDescent="0.2">
      <c r="A448" s="29">
        <v>441</v>
      </c>
      <c r="B448" s="7" t="s">
        <v>62</v>
      </c>
      <c r="C448" s="7">
        <f t="shared" ref="C448:C479" si="44">SUM(D448,J448)</f>
        <v>3475.6</v>
      </c>
      <c r="D448" s="7">
        <v>3174.7</v>
      </c>
      <c r="E448" s="7">
        <f t="shared" si="39"/>
        <v>2788.7</v>
      </c>
      <c r="F448" s="7">
        <v>386</v>
      </c>
      <c r="G448" s="88">
        <f t="shared" si="41"/>
        <v>11.105996087006559</v>
      </c>
      <c r="H448" s="7">
        <v>386</v>
      </c>
      <c r="I448" s="7"/>
      <c r="J448" s="7">
        <v>300.89999999999998</v>
      </c>
      <c r="K448" s="7">
        <v>300.89999999999998</v>
      </c>
      <c r="L448" s="7">
        <v>4</v>
      </c>
      <c r="M448" s="42"/>
      <c r="N448" s="42"/>
      <c r="O448" s="42"/>
      <c r="P448" s="42"/>
      <c r="Q448" s="42"/>
      <c r="R448" s="42"/>
      <c r="S448" s="28"/>
    </row>
    <row r="449" spans="1:19" x14ac:dyDescent="0.2">
      <c r="A449" s="29">
        <v>442</v>
      </c>
      <c r="B449" s="7" t="s">
        <v>69</v>
      </c>
      <c r="C449" s="7">
        <f t="shared" si="44"/>
        <v>3159.4</v>
      </c>
      <c r="D449" s="7">
        <v>3159.4</v>
      </c>
      <c r="E449" s="7">
        <f t="shared" si="39"/>
        <v>2706.8</v>
      </c>
      <c r="F449" s="7">
        <f>SUM(H449,K449)</f>
        <v>452.6</v>
      </c>
      <c r="G449" s="88">
        <f t="shared" si="41"/>
        <v>14.32550484269165</v>
      </c>
      <c r="H449" s="7">
        <v>452.6</v>
      </c>
      <c r="I449" s="7"/>
      <c r="J449" s="7"/>
      <c r="K449" s="7"/>
      <c r="L449" s="7">
        <v>4</v>
      </c>
      <c r="M449" s="42"/>
      <c r="N449" s="42"/>
      <c r="O449" s="42"/>
      <c r="P449" s="42"/>
      <c r="Q449" s="42"/>
      <c r="R449" s="42"/>
      <c r="S449" s="28"/>
    </row>
    <row r="450" spans="1:19" x14ac:dyDescent="0.2">
      <c r="A450" s="29">
        <v>443</v>
      </c>
      <c r="B450" s="7" t="s">
        <v>70</v>
      </c>
      <c r="C450" s="7">
        <f t="shared" si="44"/>
        <v>2705.4</v>
      </c>
      <c r="D450" s="7">
        <v>2620.5</v>
      </c>
      <c r="E450" s="7">
        <f t="shared" si="39"/>
        <v>2245.5</v>
      </c>
      <c r="F450" s="7">
        <v>320.10000000000002</v>
      </c>
      <c r="G450" s="88">
        <f t="shared" si="41"/>
        <v>11.831891772011533</v>
      </c>
      <c r="H450" s="7">
        <v>375</v>
      </c>
      <c r="I450" s="7"/>
      <c r="J450" s="7">
        <v>84.9</v>
      </c>
      <c r="K450" s="7">
        <v>84.9</v>
      </c>
      <c r="L450" s="7">
        <v>4</v>
      </c>
      <c r="M450" s="42"/>
      <c r="N450" s="42"/>
      <c r="O450" s="42"/>
      <c r="P450" s="42"/>
      <c r="Q450" s="42"/>
      <c r="R450" s="42"/>
      <c r="S450" s="28"/>
    </row>
    <row r="451" spans="1:19" x14ac:dyDescent="0.2">
      <c r="A451" s="29">
        <v>444</v>
      </c>
      <c r="B451" s="7" t="s">
        <v>71</v>
      </c>
      <c r="C451" s="7">
        <f t="shared" si="44"/>
        <v>2734.3</v>
      </c>
      <c r="D451" s="7">
        <v>2734.3</v>
      </c>
      <c r="E451" s="7">
        <f t="shared" si="39"/>
        <v>2538.9</v>
      </c>
      <c r="F451" s="7">
        <v>139.80000000000001</v>
      </c>
      <c r="G451" s="88">
        <f t="shared" si="41"/>
        <v>5.112825951797535</v>
      </c>
      <c r="H451" s="7">
        <v>195.4</v>
      </c>
      <c r="I451" s="7"/>
      <c r="J451" s="7"/>
      <c r="K451" s="7"/>
      <c r="L451" s="7">
        <v>4</v>
      </c>
      <c r="M451" s="42"/>
      <c r="N451" s="42"/>
      <c r="O451" s="42"/>
      <c r="P451" s="42"/>
      <c r="Q451" s="42"/>
      <c r="R451" s="42"/>
      <c r="S451" s="28"/>
    </row>
    <row r="452" spans="1:19" x14ac:dyDescent="0.2">
      <c r="A452" s="29">
        <v>445</v>
      </c>
      <c r="B452" s="7" t="s">
        <v>72</v>
      </c>
      <c r="C452" s="7">
        <f t="shared" si="44"/>
        <v>3259.2999999999997</v>
      </c>
      <c r="D452" s="7">
        <v>3209.2</v>
      </c>
      <c r="E452" s="7">
        <f t="shared" si="39"/>
        <v>2838.1</v>
      </c>
      <c r="F452" s="7">
        <v>341.2</v>
      </c>
      <c r="G452" s="88">
        <f t="shared" si="41"/>
        <v>10.468505507317523</v>
      </c>
      <c r="H452" s="7">
        <v>371.1</v>
      </c>
      <c r="I452" s="7"/>
      <c r="J452" s="7">
        <v>50.1</v>
      </c>
      <c r="K452" s="7">
        <v>50.1</v>
      </c>
      <c r="L452" s="7">
        <v>4</v>
      </c>
      <c r="M452" s="42"/>
      <c r="N452" s="42"/>
      <c r="O452" s="42"/>
      <c r="P452" s="42"/>
      <c r="Q452" s="42"/>
      <c r="R452" s="42"/>
      <c r="S452" s="28"/>
    </row>
    <row r="453" spans="1:19" x14ac:dyDescent="0.2">
      <c r="A453" s="29">
        <v>446</v>
      </c>
      <c r="B453" s="7" t="s">
        <v>73</v>
      </c>
      <c r="C453" s="7">
        <f t="shared" si="44"/>
        <v>2725.9</v>
      </c>
      <c r="D453" s="7">
        <v>2594</v>
      </c>
      <c r="E453" s="7">
        <f t="shared" si="39"/>
        <v>2062.1</v>
      </c>
      <c r="F453" s="7">
        <f>SUM(H453,K453)</f>
        <v>531.9</v>
      </c>
      <c r="G453" s="88">
        <f t="shared" si="41"/>
        <v>19.512821453464909</v>
      </c>
      <c r="H453" s="7">
        <v>531.9</v>
      </c>
      <c r="I453" s="7"/>
      <c r="J453" s="7">
        <v>131.9</v>
      </c>
      <c r="K453" s="7"/>
      <c r="L453" s="7">
        <v>4</v>
      </c>
      <c r="M453" s="42"/>
      <c r="N453" s="42"/>
      <c r="O453" s="42"/>
      <c r="P453" s="42"/>
      <c r="Q453" s="42"/>
      <c r="R453" s="42"/>
      <c r="S453" s="28"/>
    </row>
    <row r="454" spans="1:19" x14ac:dyDescent="0.2">
      <c r="A454" s="29">
        <v>447</v>
      </c>
      <c r="B454" s="7" t="s">
        <v>74</v>
      </c>
      <c r="C454" s="7">
        <f t="shared" si="44"/>
        <v>3589</v>
      </c>
      <c r="D454" s="7">
        <v>3375.3</v>
      </c>
      <c r="E454" s="7">
        <f t="shared" si="39"/>
        <v>2901.3</v>
      </c>
      <c r="F454" s="7">
        <v>423</v>
      </c>
      <c r="G454" s="88">
        <f t="shared" si="41"/>
        <v>11.786012816940653</v>
      </c>
      <c r="H454" s="13">
        <v>474</v>
      </c>
      <c r="I454" s="7"/>
      <c r="J454" s="7">
        <v>213.7</v>
      </c>
      <c r="K454" s="13">
        <v>51.4</v>
      </c>
      <c r="L454" s="7">
        <v>4</v>
      </c>
      <c r="M454" s="42"/>
      <c r="N454" s="42"/>
      <c r="O454" s="42"/>
      <c r="P454" s="42"/>
      <c r="Q454" s="42"/>
      <c r="R454" s="42"/>
      <c r="S454" s="28"/>
    </row>
    <row r="455" spans="1:19" x14ac:dyDescent="0.2">
      <c r="A455" s="29">
        <v>448</v>
      </c>
      <c r="B455" s="7" t="s">
        <v>75</v>
      </c>
      <c r="C455" s="7">
        <f t="shared" si="44"/>
        <v>5744.4</v>
      </c>
      <c r="D455" s="7">
        <v>5744.4</v>
      </c>
      <c r="E455" s="7">
        <f t="shared" si="39"/>
        <v>5228.2999999999993</v>
      </c>
      <c r="F455" s="7">
        <f>SUM(H455,K455)</f>
        <v>516.1</v>
      </c>
      <c r="G455" s="88">
        <f t="shared" si="41"/>
        <v>8.9844022004038724</v>
      </c>
      <c r="H455" s="7">
        <v>516.1</v>
      </c>
      <c r="I455" s="7"/>
      <c r="J455" s="7"/>
      <c r="K455" s="7"/>
      <c r="L455" s="7">
        <v>2</v>
      </c>
      <c r="M455" s="42"/>
      <c r="N455" s="42"/>
      <c r="O455" s="42"/>
      <c r="P455" s="42"/>
      <c r="Q455" s="42"/>
      <c r="R455" s="42"/>
      <c r="S455" s="28"/>
    </row>
    <row r="456" spans="1:19" x14ac:dyDescent="0.2">
      <c r="A456" s="29">
        <v>449</v>
      </c>
      <c r="B456" s="7" t="s">
        <v>76</v>
      </c>
      <c r="C456" s="7">
        <f t="shared" si="44"/>
        <v>839.5</v>
      </c>
      <c r="D456" s="13">
        <v>800.5</v>
      </c>
      <c r="E456" s="7">
        <f t="shared" ref="E456:E499" si="45">C456-H456-J456</f>
        <v>693.2</v>
      </c>
      <c r="F456" s="7">
        <v>107.3</v>
      </c>
      <c r="G456" s="88">
        <f t="shared" si="41"/>
        <v>12.781417510422871</v>
      </c>
      <c r="H456" s="13">
        <v>107.3</v>
      </c>
      <c r="I456" s="7"/>
      <c r="J456" s="13">
        <v>39</v>
      </c>
      <c r="K456" s="13">
        <v>39</v>
      </c>
      <c r="L456" s="7">
        <v>4</v>
      </c>
      <c r="M456" s="42"/>
      <c r="N456" s="42"/>
      <c r="O456" s="42"/>
      <c r="P456" s="42"/>
      <c r="Q456" s="42"/>
      <c r="R456" s="42"/>
      <c r="S456" s="28"/>
    </row>
    <row r="457" spans="1:19" x14ac:dyDescent="0.2">
      <c r="A457" s="29">
        <v>450</v>
      </c>
      <c r="B457" s="7" t="s">
        <v>63</v>
      </c>
      <c r="C457" s="7">
        <f t="shared" si="44"/>
        <v>3492.6</v>
      </c>
      <c r="D457" s="7">
        <v>3282.1</v>
      </c>
      <c r="E457" s="7">
        <f t="shared" si="45"/>
        <v>2975.9</v>
      </c>
      <c r="F457" s="7">
        <v>306.2</v>
      </c>
      <c r="G457" s="88">
        <f t="shared" si="41"/>
        <v>8.7671075989234382</v>
      </c>
      <c r="H457" s="7">
        <v>306.2</v>
      </c>
      <c r="I457" s="7"/>
      <c r="J457" s="7">
        <v>210.5</v>
      </c>
      <c r="K457" s="7">
        <v>82.4</v>
      </c>
      <c r="L457" s="7">
        <v>4</v>
      </c>
      <c r="M457" s="42"/>
      <c r="N457" s="42"/>
      <c r="O457" s="42"/>
      <c r="P457" s="42"/>
      <c r="Q457" s="42"/>
      <c r="R457" s="42"/>
      <c r="S457" s="28"/>
    </row>
    <row r="458" spans="1:19" x14ac:dyDescent="0.2">
      <c r="A458" s="29">
        <v>451</v>
      </c>
      <c r="B458" s="7" t="s">
        <v>64</v>
      </c>
      <c r="C458" s="7">
        <f t="shared" si="44"/>
        <v>1583</v>
      </c>
      <c r="D458" s="7">
        <v>1583</v>
      </c>
      <c r="E458" s="7">
        <f t="shared" si="45"/>
        <v>1425</v>
      </c>
      <c r="F458" s="7">
        <f>SUM(H458,K458)</f>
        <v>158</v>
      </c>
      <c r="G458" s="88">
        <f t="shared" si="41"/>
        <v>9.9810486418193296</v>
      </c>
      <c r="H458" s="7">
        <v>158</v>
      </c>
      <c r="I458" s="7"/>
      <c r="J458" s="7"/>
      <c r="K458" s="7"/>
      <c r="L458" s="7">
        <v>4</v>
      </c>
      <c r="M458" s="42"/>
      <c r="N458" s="42"/>
      <c r="O458" s="42"/>
      <c r="P458" s="42"/>
      <c r="Q458" s="42"/>
      <c r="R458" s="42"/>
      <c r="S458" s="28"/>
    </row>
    <row r="459" spans="1:19" x14ac:dyDescent="0.2">
      <c r="A459" s="29">
        <v>452</v>
      </c>
      <c r="B459" s="7" t="s">
        <v>65</v>
      </c>
      <c r="C459" s="7">
        <f t="shared" si="44"/>
        <v>2678.2000000000003</v>
      </c>
      <c r="D459" s="7">
        <v>2507.9</v>
      </c>
      <c r="E459" s="7">
        <f t="shared" si="45"/>
        <v>2227.5</v>
      </c>
      <c r="F459" s="7">
        <v>280.39999999999998</v>
      </c>
      <c r="G459" s="88">
        <f t="shared" si="41"/>
        <v>10.469718467627509</v>
      </c>
      <c r="H459" s="7">
        <v>280.39999999999998</v>
      </c>
      <c r="I459" s="7"/>
      <c r="J459" s="7">
        <v>170.3</v>
      </c>
      <c r="K459" s="7">
        <v>170.3</v>
      </c>
      <c r="L459" s="7">
        <v>4</v>
      </c>
      <c r="M459" s="42"/>
      <c r="N459" s="42"/>
      <c r="O459" s="42"/>
      <c r="P459" s="42"/>
      <c r="Q459" s="42"/>
      <c r="R459" s="42"/>
      <c r="S459" s="28"/>
    </row>
    <row r="460" spans="1:19" x14ac:dyDescent="0.2">
      <c r="A460" s="29">
        <v>453</v>
      </c>
      <c r="B460" s="7" t="s">
        <v>66</v>
      </c>
      <c r="C460" s="7">
        <f t="shared" si="44"/>
        <v>3129.4</v>
      </c>
      <c r="D460" s="7">
        <v>3129.4</v>
      </c>
      <c r="E460" s="7">
        <f t="shared" si="45"/>
        <v>2798.9</v>
      </c>
      <c r="F460" s="7">
        <f>SUM(H460,K460)</f>
        <v>330.5</v>
      </c>
      <c r="G460" s="88">
        <f t="shared" si="41"/>
        <v>10.561129929059883</v>
      </c>
      <c r="H460" s="7">
        <v>330.5</v>
      </c>
      <c r="I460" s="7"/>
      <c r="J460" s="7"/>
      <c r="K460" s="7"/>
      <c r="L460" s="7">
        <v>4</v>
      </c>
      <c r="M460" s="42"/>
      <c r="N460" s="42"/>
      <c r="O460" s="42"/>
      <c r="P460" s="42"/>
      <c r="Q460" s="42"/>
      <c r="R460" s="42"/>
      <c r="S460" s="28"/>
    </row>
    <row r="461" spans="1:19" x14ac:dyDescent="0.2">
      <c r="A461" s="29">
        <v>454</v>
      </c>
      <c r="B461" s="7" t="s">
        <v>67</v>
      </c>
      <c r="C461" s="7">
        <f t="shared" si="44"/>
        <v>2755.1</v>
      </c>
      <c r="D461" s="7">
        <v>2668.6</v>
      </c>
      <c r="E461" s="7">
        <f t="shared" si="45"/>
        <v>2424.6999999999998</v>
      </c>
      <c r="F461" s="7">
        <v>243.9</v>
      </c>
      <c r="G461" s="88">
        <f t="shared" si="41"/>
        <v>8.8526732242023876</v>
      </c>
      <c r="H461" s="7">
        <v>243.9</v>
      </c>
      <c r="I461" s="7"/>
      <c r="J461" s="7">
        <v>86.5</v>
      </c>
      <c r="K461" s="7">
        <v>86.5</v>
      </c>
      <c r="L461" s="7">
        <v>4</v>
      </c>
      <c r="M461" s="42"/>
      <c r="N461" s="42"/>
      <c r="O461" s="42"/>
      <c r="P461" s="42"/>
      <c r="Q461" s="42"/>
      <c r="R461" s="42"/>
      <c r="S461" s="28"/>
    </row>
    <row r="462" spans="1:19" x14ac:dyDescent="0.2">
      <c r="A462" s="29">
        <v>455</v>
      </c>
      <c r="B462" s="7" t="s">
        <v>68</v>
      </c>
      <c r="C462" s="7">
        <f t="shared" si="44"/>
        <v>411.5</v>
      </c>
      <c r="D462" s="7">
        <v>411.5</v>
      </c>
      <c r="E462" s="7">
        <f t="shared" si="45"/>
        <v>62.100000000000023</v>
      </c>
      <c r="F462" s="7">
        <f>SUM(H462,K462)</f>
        <v>349.4</v>
      </c>
      <c r="G462" s="88">
        <f t="shared" si="41"/>
        <v>84.908869987849329</v>
      </c>
      <c r="H462" s="7">
        <v>349.4</v>
      </c>
      <c r="I462" s="7"/>
      <c r="J462" s="7"/>
      <c r="K462" s="7"/>
      <c r="L462" s="7">
        <v>5</v>
      </c>
      <c r="M462" s="42"/>
      <c r="N462" s="42"/>
      <c r="O462" s="42"/>
      <c r="P462" s="42"/>
      <c r="Q462" s="42"/>
      <c r="R462" s="42"/>
      <c r="S462" s="28"/>
    </row>
    <row r="463" spans="1:19" x14ac:dyDescent="0.2">
      <c r="A463" s="29">
        <v>456</v>
      </c>
      <c r="B463" s="7" t="s">
        <v>77</v>
      </c>
      <c r="C463" s="7">
        <f t="shared" si="44"/>
        <v>3495.3</v>
      </c>
      <c r="D463" s="7">
        <v>3495.3</v>
      </c>
      <c r="E463" s="7">
        <f t="shared" si="45"/>
        <v>2858.7000000000003</v>
      </c>
      <c r="F463" s="7">
        <v>605.29999999999995</v>
      </c>
      <c r="G463" s="88">
        <f t="shared" si="41"/>
        <v>17.317540697508079</v>
      </c>
      <c r="H463" s="7">
        <v>636.6</v>
      </c>
      <c r="I463" s="7"/>
      <c r="J463" s="7"/>
      <c r="K463" s="7"/>
      <c r="L463" s="7">
        <v>4</v>
      </c>
      <c r="M463" s="42"/>
      <c r="N463" s="42"/>
      <c r="O463" s="42"/>
      <c r="P463" s="42"/>
      <c r="Q463" s="42"/>
      <c r="R463" s="42"/>
      <c r="S463" s="28"/>
    </row>
    <row r="464" spans="1:19" x14ac:dyDescent="0.2">
      <c r="A464" s="29">
        <v>457</v>
      </c>
      <c r="B464" s="7" t="s">
        <v>89</v>
      </c>
      <c r="C464" s="7">
        <f t="shared" si="44"/>
        <v>1904.5</v>
      </c>
      <c r="D464" s="7">
        <v>1825.4</v>
      </c>
      <c r="E464" s="7">
        <f t="shared" si="45"/>
        <v>1668.4</v>
      </c>
      <c r="F464" s="7">
        <f>SUM(H464,K464)</f>
        <v>157</v>
      </c>
      <c r="G464" s="88">
        <f t="shared" si="41"/>
        <v>8.2436334996061955</v>
      </c>
      <c r="H464" s="7">
        <v>157</v>
      </c>
      <c r="I464" s="7"/>
      <c r="J464" s="7">
        <v>79.099999999999994</v>
      </c>
      <c r="K464" s="7"/>
      <c r="L464" s="7">
        <v>2</v>
      </c>
      <c r="M464" s="42"/>
      <c r="N464" s="42"/>
      <c r="O464" s="42"/>
      <c r="P464" s="42"/>
      <c r="Q464" s="42"/>
      <c r="R464" s="42"/>
      <c r="S464" s="28"/>
    </row>
    <row r="465" spans="1:19" x14ac:dyDescent="0.2">
      <c r="A465" s="29">
        <v>458</v>
      </c>
      <c r="B465" s="7" t="s">
        <v>90</v>
      </c>
      <c r="C465" s="7">
        <f t="shared" si="44"/>
        <v>4461.4000000000005</v>
      </c>
      <c r="D465" s="7">
        <v>4382.6000000000004</v>
      </c>
      <c r="E465" s="7">
        <f t="shared" si="45"/>
        <v>3551.8</v>
      </c>
      <c r="F465" s="7">
        <v>830.8</v>
      </c>
      <c r="G465" s="88">
        <f t="shared" si="41"/>
        <v>18.621957233155509</v>
      </c>
      <c r="H465" s="7">
        <v>830.8</v>
      </c>
      <c r="I465" s="7"/>
      <c r="J465" s="7">
        <v>78.8</v>
      </c>
      <c r="K465" s="7">
        <v>78.8</v>
      </c>
      <c r="L465" s="7">
        <v>4</v>
      </c>
      <c r="M465" s="42"/>
      <c r="N465" s="42"/>
      <c r="O465" s="42"/>
      <c r="P465" s="42"/>
      <c r="Q465" s="42"/>
      <c r="R465" s="42"/>
      <c r="S465" s="28"/>
    </row>
    <row r="466" spans="1:19" x14ac:dyDescent="0.2">
      <c r="A466" s="29">
        <v>459</v>
      </c>
      <c r="B466" s="7" t="s">
        <v>78</v>
      </c>
      <c r="C466" s="7">
        <f t="shared" si="44"/>
        <v>4407.1000000000004</v>
      </c>
      <c r="D466" s="7">
        <v>3201.3</v>
      </c>
      <c r="E466" s="7">
        <f t="shared" si="45"/>
        <v>2774.6000000000004</v>
      </c>
      <c r="F466" s="7">
        <f>SUM(H466,K466)</f>
        <v>426.7</v>
      </c>
      <c r="G466" s="88">
        <f t="shared" si="41"/>
        <v>9.6821038778334945</v>
      </c>
      <c r="H466" s="7">
        <v>426.7</v>
      </c>
      <c r="I466" s="7"/>
      <c r="J466" s="7">
        <v>1205.8</v>
      </c>
      <c r="K466" s="7"/>
      <c r="L466" s="7">
        <v>4</v>
      </c>
      <c r="M466" s="42"/>
      <c r="N466" s="42"/>
      <c r="O466" s="42"/>
      <c r="P466" s="42"/>
      <c r="Q466" s="42"/>
      <c r="R466" s="42"/>
      <c r="S466" s="28"/>
    </row>
    <row r="467" spans="1:19" x14ac:dyDescent="0.2">
      <c r="A467" s="29">
        <v>460</v>
      </c>
      <c r="B467" s="7" t="s">
        <v>79</v>
      </c>
      <c r="C467" s="7">
        <f t="shared" si="44"/>
        <v>3423.8</v>
      </c>
      <c r="D467" s="7">
        <v>3423.8</v>
      </c>
      <c r="E467" s="7">
        <f t="shared" si="45"/>
        <v>2936.6000000000004</v>
      </c>
      <c r="F467" s="7">
        <f>SUM(H467,K467)</f>
        <v>487.2</v>
      </c>
      <c r="G467" s="88">
        <f t="shared" si="41"/>
        <v>14.229803142706931</v>
      </c>
      <c r="H467" s="7">
        <v>487.2</v>
      </c>
      <c r="I467" s="7"/>
      <c r="J467" s="7"/>
      <c r="K467" s="7"/>
      <c r="L467" s="7">
        <v>4</v>
      </c>
      <c r="M467" s="42"/>
      <c r="N467" s="42"/>
      <c r="O467" s="42"/>
      <c r="P467" s="42"/>
      <c r="Q467" s="42"/>
      <c r="R467" s="42"/>
      <c r="S467" s="28"/>
    </row>
    <row r="468" spans="1:19" x14ac:dyDescent="0.2">
      <c r="A468" s="29">
        <v>461</v>
      </c>
      <c r="B468" s="7" t="s">
        <v>80</v>
      </c>
      <c r="C468" s="7">
        <f t="shared" si="44"/>
        <v>1788.7</v>
      </c>
      <c r="D468" s="7">
        <v>1717.3</v>
      </c>
      <c r="E468" s="7">
        <f t="shared" si="45"/>
        <v>1633.3</v>
      </c>
      <c r="F468" s="7">
        <f>SUM(H468,K468)</f>
        <v>84</v>
      </c>
      <c r="G468" s="88">
        <f t="shared" si="41"/>
        <v>4.6961480404763236</v>
      </c>
      <c r="H468" s="7">
        <v>84</v>
      </c>
      <c r="I468" s="7"/>
      <c r="J468" s="7">
        <v>71.400000000000006</v>
      </c>
      <c r="K468" s="7"/>
      <c r="L468" s="7">
        <v>4</v>
      </c>
      <c r="M468" s="42"/>
      <c r="N468" s="42"/>
      <c r="O468" s="42"/>
      <c r="P468" s="42"/>
      <c r="Q468" s="42"/>
      <c r="R468" s="42"/>
      <c r="S468" s="28"/>
    </row>
    <row r="469" spans="1:19" x14ac:dyDescent="0.2">
      <c r="A469" s="29">
        <v>462</v>
      </c>
      <c r="B469" s="7" t="s">
        <v>81</v>
      </c>
      <c r="C469" s="7">
        <f t="shared" si="44"/>
        <v>1782.2</v>
      </c>
      <c r="D469" s="7">
        <v>1592.2</v>
      </c>
      <c r="E469" s="7">
        <f t="shared" si="45"/>
        <v>1552</v>
      </c>
      <c r="F469" s="7">
        <v>40.200000000000003</v>
      </c>
      <c r="G469" s="88">
        <f t="shared" si="41"/>
        <v>2.255639097744361</v>
      </c>
      <c r="H469" s="7">
        <v>40.200000000000003</v>
      </c>
      <c r="I469" s="7"/>
      <c r="J469" s="7">
        <v>190</v>
      </c>
      <c r="K469" s="7">
        <v>190</v>
      </c>
      <c r="L469" s="7">
        <v>4</v>
      </c>
      <c r="M469" s="42"/>
      <c r="N469" s="42"/>
      <c r="O469" s="42"/>
      <c r="P469" s="42"/>
      <c r="Q469" s="42"/>
      <c r="R469" s="42"/>
      <c r="S469" s="28"/>
    </row>
    <row r="470" spans="1:19" x14ac:dyDescent="0.2">
      <c r="A470" s="29">
        <v>463</v>
      </c>
      <c r="B470" s="7" t="s">
        <v>82</v>
      </c>
      <c r="C470" s="7">
        <f t="shared" si="44"/>
        <v>4508.3999999999996</v>
      </c>
      <c r="D470" s="7">
        <v>3172.6</v>
      </c>
      <c r="E470" s="7">
        <f t="shared" si="45"/>
        <v>2606.8999999999996</v>
      </c>
      <c r="F470" s="7">
        <v>565.70000000000005</v>
      </c>
      <c r="G470" s="88">
        <f t="shared" si="41"/>
        <v>12.547688758761424</v>
      </c>
      <c r="H470" s="7">
        <v>565.70000000000005</v>
      </c>
      <c r="I470" s="7"/>
      <c r="J470" s="7">
        <v>1335.8</v>
      </c>
      <c r="K470" s="7">
        <v>1335.8</v>
      </c>
      <c r="L470" s="7">
        <v>4</v>
      </c>
      <c r="M470" s="42"/>
      <c r="N470" s="42"/>
      <c r="O470" s="42"/>
      <c r="P470" s="42"/>
      <c r="Q470" s="42"/>
      <c r="R470" s="42"/>
      <c r="S470" s="28"/>
    </row>
    <row r="471" spans="1:19" x14ac:dyDescent="0.2">
      <c r="A471" s="29">
        <v>464</v>
      </c>
      <c r="B471" s="7" t="s">
        <v>83</v>
      </c>
      <c r="C471" s="7">
        <f t="shared" si="44"/>
        <v>3157.2</v>
      </c>
      <c r="D471" s="7">
        <v>2541</v>
      </c>
      <c r="E471" s="7">
        <f t="shared" si="45"/>
        <v>2238.8999999999996</v>
      </c>
      <c r="F471" s="7">
        <v>302.10000000000002</v>
      </c>
      <c r="G471" s="88">
        <f t="shared" si="41"/>
        <v>9.5686050931204871</v>
      </c>
      <c r="H471" s="7">
        <v>302.10000000000002</v>
      </c>
      <c r="I471" s="7"/>
      <c r="J471" s="7">
        <v>616.20000000000005</v>
      </c>
      <c r="K471" s="7">
        <v>616.20000000000005</v>
      </c>
      <c r="L471" s="7">
        <v>4</v>
      </c>
      <c r="M471" s="42"/>
      <c r="N471" s="42"/>
      <c r="O471" s="42"/>
      <c r="P471" s="42"/>
      <c r="Q471" s="42"/>
      <c r="R471" s="42"/>
      <c r="S471" s="28"/>
    </row>
    <row r="472" spans="1:19" x14ac:dyDescent="0.2">
      <c r="A472" s="29">
        <v>465</v>
      </c>
      <c r="B472" s="7" t="s">
        <v>84</v>
      </c>
      <c r="C472" s="7">
        <f t="shared" si="44"/>
        <v>3490.08</v>
      </c>
      <c r="D472" s="7">
        <v>3280.08</v>
      </c>
      <c r="E472" s="7">
        <f t="shared" si="45"/>
        <v>2754.38</v>
      </c>
      <c r="F472" s="7">
        <v>525.70000000000005</v>
      </c>
      <c r="G472" s="88">
        <f t="shared" si="41"/>
        <v>15.062691972676845</v>
      </c>
      <c r="H472" s="7">
        <v>525.70000000000005</v>
      </c>
      <c r="I472" s="7"/>
      <c r="J472" s="7">
        <v>210</v>
      </c>
      <c r="K472" s="7">
        <v>102.9</v>
      </c>
      <c r="L472" s="7">
        <v>4</v>
      </c>
      <c r="M472" s="42"/>
      <c r="N472" s="42"/>
      <c r="O472" s="42"/>
      <c r="P472" s="42"/>
      <c r="Q472" s="42"/>
      <c r="R472" s="42"/>
      <c r="S472" s="28"/>
    </row>
    <row r="473" spans="1:19" x14ac:dyDescent="0.2">
      <c r="A473" s="29">
        <v>466</v>
      </c>
      <c r="B473" s="7" t="s">
        <v>85</v>
      </c>
      <c r="C473" s="7">
        <f t="shared" si="44"/>
        <v>3380.7</v>
      </c>
      <c r="D473" s="7">
        <v>2519.1999999999998</v>
      </c>
      <c r="E473" s="7">
        <f t="shared" si="45"/>
        <v>2163</v>
      </c>
      <c r="F473" s="7">
        <v>356.2</v>
      </c>
      <c r="G473" s="88">
        <f t="shared" si="41"/>
        <v>10.536279468749076</v>
      </c>
      <c r="H473" s="7">
        <v>356.2</v>
      </c>
      <c r="I473" s="7"/>
      <c r="J473" s="7">
        <v>861.5</v>
      </c>
      <c r="K473" s="7">
        <v>378.4</v>
      </c>
      <c r="L473" s="7">
        <v>4</v>
      </c>
      <c r="M473" s="42"/>
      <c r="N473" s="42"/>
      <c r="O473" s="42"/>
      <c r="P473" s="42"/>
      <c r="Q473" s="42"/>
      <c r="R473" s="42"/>
      <c r="S473" s="28"/>
    </row>
    <row r="474" spans="1:19" x14ac:dyDescent="0.2">
      <c r="A474" s="29">
        <v>467</v>
      </c>
      <c r="B474" s="7" t="s">
        <v>86</v>
      </c>
      <c r="C474" s="7">
        <f t="shared" si="44"/>
        <v>3799.8</v>
      </c>
      <c r="D474" s="7">
        <v>2530.4</v>
      </c>
      <c r="E474" s="7">
        <f t="shared" si="45"/>
        <v>2154.3000000000002</v>
      </c>
      <c r="F474" s="7">
        <f>SUM(H474,K474)</f>
        <v>376.1</v>
      </c>
      <c r="G474" s="88">
        <f t="shared" ref="G474:G537" si="46">F474/C474*100</f>
        <v>9.8978893625980326</v>
      </c>
      <c r="H474" s="7">
        <v>376.1</v>
      </c>
      <c r="I474" s="7"/>
      <c r="J474" s="7">
        <v>1269.4000000000001</v>
      </c>
      <c r="K474" s="7"/>
      <c r="L474" s="7">
        <v>4</v>
      </c>
      <c r="M474" s="42"/>
      <c r="N474" s="42"/>
      <c r="O474" s="42"/>
      <c r="P474" s="42"/>
      <c r="Q474" s="42"/>
      <c r="R474" s="42"/>
      <c r="S474" s="28"/>
    </row>
    <row r="475" spans="1:19" x14ac:dyDescent="0.2">
      <c r="A475" s="29">
        <v>468</v>
      </c>
      <c r="B475" s="7" t="s">
        <v>87</v>
      </c>
      <c r="C475" s="7">
        <f t="shared" si="44"/>
        <v>1941.3</v>
      </c>
      <c r="D475" s="7">
        <v>1941.3</v>
      </c>
      <c r="E475" s="7">
        <f t="shared" si="45"/>
        <v>1765.5</v>
      </c>
      <c r="F475" s="7">
        <f>SUM(H475,K475)</f>
        <v>175.8</v>
      </c>
      <c r="G475" s="88">
        <f t="shared" si="46"/>
        <v>9.0557873589862474</v>
      </c>
      <c r="H475" s="7">
        <v>175.8</v>
      </c>
      <c r="I475" s="7"/>
      <c r="J475" s="7"/>
      <c r="K475" s="7"/>
      <c r="L475" s="7">
        <v>2</v>
      </c>
      <c r="M475" s="42"/>
      <c r="N475" s="42"/>
      <c r="O475" s="42"/>
      <c r="P475" s="42"/>
      <c r="Q475" s="42"/>
      <c r="R475" s="42"/>
      <c r="S475" s="28"/>
    </row>
    <row r="476" spans="1:19" x14ac:dyDescent="0.2">
      <c r="A476" s="29">
        <v>469</v>
      </c>
      <c r="B476" s="7" t="s">
        <v>88</v>
      </c>
      <c r="C476" s="7">
        <f t="shared" si="44"/>
        <v>1937.6999999999998</v>
      </c>
      <c r="D476" s="7">
        <v>1899.6</v>
      </c>
      <c r="E476" s="7">
        <f t="shared" si="45"/>
        <v>1683.3999999999999</v>
      </c>
      <c r="F476" s="7">
        <v>216.2</v>
      </c>
      <c r="G476" s="88">
        <f t="shared" si="46"/>
        <v>11.157557929504051</v>
      </c>
      <c r="H476" s="7">
        <v>216.2</v>
      </c>
      <c r="I476" s="7"/>
      <c r="J476" s="7">
        <v>38.1</v>
      </c>
      <c r="K476" s="7">
        <v>38.1</v>
      </c>
      <c r="L476" s="7">
        <v>2</v>
      </c>
      <c r="M476" s="42"/>
      <c r="N476" s="42"/>
      <c r="O476" s="42"/>
      <c r="P476" s="42"/>
      <c r="Q476" s="42"/>
      <c r="R476" s="42"/>
      <c r="S476" s="28"/>
    </row>
    <row r="477" spans="1:19" x14ac:dyDescent="0.2">
      <c r="A477" s="29">
        <v>470</v>
      </c>
      <c r="B477" s="7" t="s">
        <v>519</v>
      </c>
      <c r="C477" s="7">
        <f t="shared" si="44"/>
        <v>7526.9</v>
      </c>
      <c r="D477" s="7">
        <v>7526.9</v>
      </c>
      <c r="E477" s="7">
        <f t="shared" si="45"/>
        <v>6168.0999999999995</v>
      </c>
      <c r="F477" s="7">
        <v>1315.7</v>
      </c>
      <c r="G477" s="88">
        <f t="shared" si="46"/>
        <v>17.479971834354117</v>
      </c>
      <c r="H477" s="7">
        <v>1358.8</v>
      </c>
      <c r="I477" s="7"/>
      <c r="J477" s="7"/>
      <c r="K477" s="7"/>
      <c r="L477" s="7">
        <v>2</v>
      </c>
      <c r="M477" s="42"/>
      <c r="N477" s="42"/>
      <c r="O477" s="42"/>
      <c r="P477" s="42"/>
      <c r="Q477" s="42"/>
      <c r="R477" s="42"/>
      <c r="S477" s="28"/>
    </row>
    <row r="478" spans="1:19" x14ac:dyDescent="0.2">
      <c r="A478" s="29">
        <v>471</v>
      </c>
      <c r="B478" s="7" t="s">
        <v>520</v>
      </c>
      <c r="C478" s="7">
        <f t="shared" si="44"/>
        <v>7154.6</v>
      </c>
      <c r="D478" s="7">
        <v>6094.2</v>
      </c>
      <c r="E478" s="7">
        <f t="shared" si="45"/>
        <v>4907.3000000000011</v>
      </c>
      <c r="F478" s="7">
        <v>1186.9000000000001</v>
      </c>
      <c r="G478" s="88">
        <f t="shared" si="46"/>
        <v>16.589327146171694</v>
      </c>
      <c r="H478" s="7">
        <v>1186.9000000000001</v>
      </c>
      <c r="I478" s="7"/>
      <c r="J478" s="7">
        <v>1060.4000000000001</v>
      </c>
      <c r="K478" s="7">
        <v>1060.4000000000001</v>
      </c>
      <c r="L478" s="7">
        <v>2</v>
      </c>
      <c r="M478" s="42"/>
      <c r="N478" s="42"/>
      <c r="O478" s="42"/>
      <c r="P478" s="42"/>
      <c r="Q478" s="42"/>
      <c r="R478" s="42"/>
      <c r="S478" s="28"/>
    </row>
    <row r="479" spans="1:19" x14ac:dyDescent="0.2">
      <c r="A479" s="29">
        <v>472</v>
      </c>
      <c r="B479" s="7" t="s">
        <v>521</v>
      </c>
      <c r="C479" s="7">
        <f t="shared" si="44"/>
        <v>3887.6</v>
      </c>
      <c r="D479" s="7">
        <v>3887.6</v>
      </c>
      <c r="E479" s="7">
        <f t="shared" si="45"/>
        <v>3097.2</v>
      </c>
      <c r="F479" s="7">
        <f>SUM(H479,K479)</f>
        <v>790.4</v>
      </c>
      <c r="G479" s="88">
        <f t="shared" si="46"/>
        <v>20.33130980553555</v>
      </c>
      <c r="H479" s="7">
        <v>790.4</v>
      </c>
      <c r="I479" s="7"/>
      <c r="J479" s="7"/>
      <c r="K479" s="7"/>
      <c r="L479" s="7">
        <v>2</v>
      </c>
      <c r="M479" s="42"/>
      <c r="N479" s="42"/>
      <c r="O479" s="42"/>
      <c r="P479" s="42"/>
      <c r="Q479" s="42"/>
      <c r="R479" s="42"/>
      <c r="S479" s="28"/>
    </row>
    <row r="480" spans="1:19" x14ac:dyDescent="0.2">
      <c r="A480" s="29">
        <v>473</v>
      </c>
      <c r="B480" s="7" t="s">
        <v>522</v>
      </c>
      <c r="C480" s="7">
        <f t="shared" ref="C480:C511" si="47">SUM(D480,J480)</f>
        <v>7539.1</v>
      </c>
      <c r="D480" s="7">
        <v>7539.1</v>
      </c>
      <c r="E480" s="7">
        <f t="shared" si="45"/>
        <v>5970.6</v>
      </c>
      <c r="F480" s="7">
        <v>1508.1</v>
      </c>
      <c r="G480" s="88">
        <f t="shared" si="46"/>
        <v>20.003713971163663</v>
      </c>
      <c r="H480" s="7">
        <v>1568.5</v>
      </c>
      <c r="I480" s="7"/>
      <c r="J480" s="7"/>
      <c r="K480" s="7"/>
      <c r="L480" s="7">
        <v>2</v>
      </c>
      <c r="M480" s="42"/>
      <c r="N480" s="42"/>
      <c r="O480" s="42"/>
      <c r="P480" s="42"/>
      <c r="Q480" s="42"/>
      <c r="R480" s="42"/>
      <c r="S480" s="28"/>
    </row>
    <row r="481" spans="1:19" x14ac:dyDescent="0.2">
      <c r="A481" s="29">
        <v>474</v>
      </c>
      <c r="B481" s="7" t="s">
        <v>523</v>
      </c>
      <c r="C481" s="7">
        <f t="shared" si="47"/>
        <v>7068.6</v>
      </c>
      <c r="D481" s="7">
        <v>6346</v>
      </c>
      <c r="E481" s="7">
        <f t="shared" si="45"/>
        <v>5427.3</v>
      </c>
      <c r="F481" s="7">
        <v>918.7</v>
      </c>
      <c r="G481" s="88">
        <f t="shared" si="46"/>
        <v>12.99691593809241</v>
      </c>
      <c r="H481" s="7">
        <v>918.7</v>
      </c>
      <c r="I481" s="7"/>
      <c r="J481" s="7">
        <v>722.6</v>
      </c>
      <c r="K481" s="7">
        <v>30.2</v>
      </c>
      <c r="L481" s="7">
        <v>2</v>
      </c>
      <c r="M481" s="42"/>
      <c r="N481" s="42"/>
      <c r="O481" s="42"/>
      <c r="P481" s="42"/>
      <c r="Q481" s="42"/>
      <c r="R481" s="42"/>
      <c r="S481" s="28"/>
    </row>
    <row r="482" spans="1:19" x14ac:dyDescent="0.2">
      <c r="A482" s="29">
        <v>475</v>
      </c>
      <c r="B482" s="7" t="s">
        <v>511</v>
      </c>
      <c r="C482" s="7">
        <f t="shared" si="47"/>
        <v>7997.6</v>
      </c>
      <c r="D482" s="7">
        <v>7997.6</v>
      </c>
      <c r="E482" s="7">
        <f t="shared" si="45"/>
        <v>6988.8</v>
      </c>
      <c r="F482" s="7">
        <v>889.6</v>
      </c>
      <c r="G482" s="88">
        <f t="shared" si="46"/>
        <v>11.12333700110033</v>
      </c>
      <c r="H482" s="7">
        <v>1008.8</v>
      </c>
      <c r="I482" s="7"/>
      <c r="J482" s="7"/>
      <c r="K482" s="7"/>
      <c r="L482" s="7">
        <v>2</v>
      </c>
      <c r="M482" s="42"/>
      <c r="N482" s="42"/>
      <c r="O482" s="42"/>
      <c r="P482" s="42"/>
      <c r="Q482" s="42"/>
      <c r="R482" s="42"/>
      <c r="S482" s="28"/>
    </row>
    <row r="483" spans="1:19" x14ac:dyDescent="0.2">
      <c r="A483" s="29">
        <v>476</v>
      </c>
      <c r="B483" s="7" t="s">
        <v>512</v>
      </c>
      <c r="C483" s="7">
        <f t="shared" si="47"/>
        <v>7717.9</v>
      </c>
      <c r="D483" s="7">
        <v>7717.9</v>
      </c>
      <c r="E483" s="7">
        <f t="shared" si="45"/>
        <v>6527.7999999999993</v>
      </c>
      <c r="F483" s="7">
        <f>SUM(H483,K483)</f>
        <v>1190.0999999999999</v>
      </c>
      <c r="G483" s="88">
        <f t="shared" si="46"/>
        <v>15.419997667759363</v>
      </c>
      <c r="H483" s="7">
        <v>1190.0999999999999</v>
      </c>
      <c r="I483" s="7"/>
      <c r="J483" s="7"/>
      <c r="K483" s="7"/>
      <c r="L483" s="7">
        <v>2</v>
      </c>
      <c r="M483" s="42"/>
      <c r="N483" s="42"/>
      <c r="O483" s="42"/>
      <c r="P483" s="42"/>
      <c r="Q483" s="42"/>
      <c r="R483" s="42"/>
      <c r="S483" s="28"/>
    </row>
    <row r="484" spans="1:19" x14ac:dyDescent="0.2">
      <c r="A484" s="29">
        <v>477</v>
      </c>
      <c r="B484" s="7" t="s">
        <v>513</v>
      </c>
      <c r="C484" s="7">
        <f t="shared" si="47"/>
        <v>5756.1</v>
      </c>
      <c r="D484" s="7">
        <v>5756.1</v>
      </c>
      <c r="E484" s="7">
        <f t="shared" si="45"/>
        <v>4748.4000000000005</v>
      </c>
      <c r="F484" s="7">
        <f>SUM(H484,K484)</f>
        <v>1007.7</v>
      </c>
      <c r="G484" s="88">
        <f t="shared" si="46"/>
        <v>17.506645124302914</v>
      </c>
      <c r="H484" s="7">
        <v>1007.7</v>
      </c>
      <c r="I484" s="7"/>
      <c r="J484" s="7"/>
      <c r="K484" s="7"/>
      <c r="L484" s="7">
        <v>2</v>
      </c>
      <c r="M484" s="42"/>
      <c r="N484" s="42"/>
      <c r="O484" s="42"/>
      <c r="P484" s="42"/>
      <c r="Q484" s="42"/>
      <c r="R484" s="42"/>
      <c r="S484" s="28"/>
    </row>
    <row r="485" spans="1:19" x14ac:dyDescent="0.2">
      <c r="A485" s="29">
        <v>478</v>
      </c>
      <c r="B485" s="7" t="s">
        <v>514</v>
      </c>
      <c r="C485" s="7">
        <f t="shared" si="47"/>
        <v>5741</v>
      </c>
      <c r="D485" s="7">
        <v>5741</v>
      </c>
      <c r="E485" s="7">
        <f t="shared" si="45"/>
        <v>4735.2</v>
      </c>
      <c r="F485" s="7">
        <f>SUM(H485,K485)</f>
        <v>1005.8</v>
      </c>
      <c r="G485" s="88">
        <f t="shared" si="46"/>
        <v>17.519595889217907</v>
      </c>
      <c r="H485" s="7">
        <v>1005.8</v>
      </c>
      <c r="I485" s="7"/>
      <c r="J485" s="7"/>
      <c r="K485" s="7"/>
      <c r="L485" s="7">
        <v>2</v>
      </c>
      <c r="M485" s="42"/>
      <c r="N485" s="42"/>
      <c r="O485" s="42"/>
      <c r="P485" s="42"/>
      <c r="Q485" s="42"/>
      <c r="R485" s="42"/>
      <c r="S485" s="28"/>
    </row>
    <row r="486" spans="1:19" x14ac:dyDescent="0.2">
      <c r="A486" s="29">
        <v>479</v>
      </c>
      <c r="B486" s="7" t="s">
        <v>515</v>
      </c>
      <c r="C486" s="7">
        <f t="shared" si="47"/>
        <v>7560.8</v>
      </c>
      <c r="D486" s="7">
        <v>7560.8</v>
      </c>
      <c r="E486" s="7">
        <f t="shared" si="45"/>
        <v>5293.9</v>
      </c>
      <c r="F486" s="7">
        <v>2133.1</v>
      </c>
      <c r="G486" s="88">
        <f t="shared" si="46"/>
        <v>28.212623002856841</v>
      </c>
      <c r="H486" s="7">
        <v>2266.9</v>
      </c>
      <c r="I486" s="7"/>
      <c r="J486" s="7"/>
      <c r="K486" s="7"/>
      <c r="L486" s="7">
        <v>2</v>
      </c>
      <c r="M486" s="42"/>
      <c r="N486" s="42"/>
      <c r="O486" s="42"/>
      <c r="P486" s="42"/>
      <c r="Q486" s="42"/>
      <c r="R486" s="42"/>
      <c r="S486" s="28"/>
    </row>
    <row r="487" spans="1:19" x14ac:dyDescent="0.2">
      <c r="A487" s="29">
        <v>480</v>
      </c>
      <c r="B487" s="7" t="s">
        <v>516</v>
      </c>
      <c r="C487" s="7">
        <f t="shared" si="47"/>
        <v>4446.3</v>
      </c>
      <c r="D487" s="7">
        <v>3601.1</v>
      </c>
      <c r="E487" s="7">
        <f t="shared" si="45"/>
        <v>2800.9000000000005</v>
      </c>
      <c r="F487" s="7">
        <v>713.3</v>
      </c>
      <c r="G487" s="88">
        <f t="shared" si="46"/>
        <v>16.04255223444212</v>
      </c>
      <c r="H487" s="7">
        <v>800.2</v>
      </c>
      <c r="I487" s="7"/>
      <c r="J487" s="7">
        <v>845.2</v>
      </c>
      <c r="K487" s="7">
        <v>845.2</v>
      </c>
      <c r="L487" s="7">
        <v>2</v>
      </c>
      <c r="M487" s="42"/>
      <c r="N487" s="42"/>
      <c r="O487" s="42"/>
      <c r="P487" s="42"/>
      <c r="Q487" s="42"/>
      <c r="R487" s="42"/>
      <c r="S487" s="28"/>
    </row>
    <row r="488" spans="1:19" x14ac:dyDescent="0.2">
      <c r="A488" s="29">
        <v>481</v>
      </c>
      <c r="B488" s="7" t="s">
        <v>524</v>
      </c>
      <c r="C488" s="7">
        <f t="shared" si="47"/>
        <v>4841.3999999999996</v>
      </c>
      <c r="D488" s="7">
        <v>4246.5</v>
      </c>
      <c r="E488" s="7">
        <f t="shared" si="45"/>
        <v>3040.8999999999996</v>
      </c>
      <c r="F488" s="7">
        <f>SUM(H488,K488)</f>
        <v>1205.5999999999999</v>
      </c>
      <c r="G488" s="88">
        <f t="shared" si="46"/>
        <v>24.901887883670014</v>
      </c>
      <c r="H488" s="7">
        <v>1205.5999999999999</v>
      </c>
      <c r="I488" s="7"/>
      <c r="J488" s="7">
        <v>594.9</v>
      </c>
      <c r="K488" s="7"/>
      <c r="L488" s="7">
        <v>2</v>
      </c>
      <c r="M488" s="42"/>
      <c r="N488" s="42"/>
      <c r="O488" s="42"/>
      <c r="P488" s="42"/>
      <c r="Q488" s="42"/>
      <c r="R488" s="42"/>
      <c r="S488" s="28"/>
    </row>
    <row r="489" spans="1:19" x14ac:dyDescent="0.2">
      <c r="A489" s="29">
        <v>482</v>
      </c>
      <c r="B489" s="7" t="s">
        <v>525</v>
      </c>
      <c r="C489" s="7">
        <f t="shared" si="47"/>
        <v>4234.3999999999996</v>
      </c>
      <c r="D489" s="7">
        <v>4234.3999999999996</v>
      </c>
      <c r="E489" s="7">
        <f t="shared" si="45"/>
        <v>3391.2</v>
      </c>
      <c r="F489" s="7">
        <v>776.3</v>
      </c>
      <c r="G489" s="88">
        <f t="shared" si="46"/>
        <v>18.333175892688459</v>
      </c>
      <c r="H489" s="7">
        <v>843.2</v>
      </c>
      <c r="I489" s="7"/>
      <c r="J489" s="7"/>
      <c r="K489" s="7"/>
      <c r="L489" s="7">
        <v>2</v>
      </c>
      <c r="M489" s="42"/>
      <c r="N489" s="42"/>
      <c r="O489" s="42"/>
      <c r="P489" s="42"/>
      <c r="Q489" s="42"/>
      <c r="R489" s="42"/>
      <c r="S489" s="28"/>
    </row>
    <row r="490" spans="1:19" x14ac:dyDescent="0.2">
      <c r="A490" s="29">
        <v>483</v>
      </c>
      <c r="B490" s="7" t="s">
        <v>526</v>
      </c>
      <c r="C490" s="7">
        <f t="shared" si="47"/>
        <v>4143.59</v>
      </c>
      <c r="D490" s="7">
        <v>4093.59</v>
      </c>
      <c r="E490" s="7">
        <f t="shared" si="45"/>
        <v>3053.09</v>
      </c>
      <c r="F490" s="7">
        <v>1040.5</v>
      </c>
      <c r="G490" s="88">
        <f t="shared" si="46"/>
        <v>25.111075178770097</v>
      </c>
      <c r="H490" s="7">
        <v>1040.5</v>
      </c>
      <c r="I490" s="7"/>
      <c r="J490" s="7">
        <v>50</v>
      </c>
      <c r="K490" s="7">
        <v>16.2</v>
      </c>
      <c r="L490" s="7">
        <v>2</v>
      </c>
      <c r="M490" s="42"/>
      <c r="N490" s="42"/>
      <c r="O490" s="42"/>
      <c r="P490" s="42"/>
      <c r="Q490" s="42"/>
      <c r="R490" s="42"/>
      <c r="S490" s="28"/>
    </row>
    <row r="491" spans="1:19" x14ac:dyDescent="0.2">
      <c r="A491" s="29">
        <v>484</v>
      </c>
      <c r="B491" s="7" t="s">
        <v>527</v>
      </c>
      <c r="C491" s="7">
        <f t="shared" si="47"/>
        <v>4207.2</v>
      </c>
      <c r="D491" s="7">
        <v>4207.2</v>
      </c>
      <c r="E491" s="7">
        <f t="shared" si="45"/>
        <v>3438.2</v>
      </c>
      <c r="F491" s="7">
        <v>718.4</v>
      </c>
      <c r="G491" s="88">
        <f t="shared" si="46"/>
        <v>17.075489636813082</v>
      </c>
      <c r="H491" s="7">
        <v>769</v>
      </c>
      <c r="I491" s="7"/>
      <c r="J491" s="7"/>
      <c r="K491" s="7"/>
      <c r="L491" s="7">
        <v>2</v>
      </c>
      <c r="M491" s="42"/>
      <c r="N491" s="42"/>
      <c r="O491" s="42"/>
      <c r="P491" s="42"/>
      <c r="Q491" s="42"/>
      <c r="R491" s="42"/>
      <c r="S491" s="28"/>
    </row>
    <row r="492" spans="1:19" x14ac:dyDescent="0.2">
      <c r="A492" s="29">
        <v>485</v>
      </c>
      <c r="B492" s="7" t="s">
        <v>532</v>
      </c>
      <c r="C492" s="7">
        <f t="shared" si="47"/>
        <v>3700.5</v>
      </c>
      <c r="D492" s="7">
        <v>3700.5</v>
      </c>
      <c r="E492" s="7">
        <f t="shared" si="45"/>
        <v>3024.1</v>
      </c>
      <c r="F492" s="7">
        <f>SUM(H492,K492)</f>
        <v>676.4</v>
      </c>
      <c r="G492" s="88">
        <f t="shared" si="46"/>
        <v>18.278610998513713</v>
      </c>
      <c r="H492" s="7">
        <v>676.4</v>
      </c>
      <c r="I492" s="7"/>
      <c r="J492" s="7"/>
      <c r="K492" s="7"/>
      <c r="L492" s="7">
        <v>2</v>
      </c>
      <c r="M492" s="42"/>
      <c r="N492" s="42"/>
      <c r="O492" s="42"/>
      <c r="P492" s="42"/>
      <c r="Q492" s="42"/>
      <c r="R492" s="42"/>
      <c r="S492" s="28"/>
    </row>
    <row r="493" spans="1:19" x14ac:dyDescent="0.2">
      <c r="A493" s="29">
        <v>486</v>
      </c>
      <c r="B493" s="7" t="s">
        <v>517</v>
      </c>
      <c r="C493" s="7">
        <f t="shared" si="47"/>
        <v>6625.8</v>
      </c>
      <c r="D493" s="7">
        <v>6625.8</v>
      </c>
      <c r="E493" s="7">
        <f t="shared" si="45"/>
        <v>4917.2000000000007</v>
      </c>
      <c r="F493" s="7">
        <f>SUM(H493,K493)</f>
        <v>1708.6</v>
      </c>
      <c r="G493" s="88">
        <f t="shared" si="46"/>
        <v>25.787074768329859</v>
      </c>
      <c r="H493" s="7">
        <v>1708.6</v>
      </c>
      <c r="I493" s="7"/>
      <c r="J493" s="7"/>
      <c r="K493" s="7"/>
      <c r="L493" s="7">
        <v>2</v>
      </c>
      <c r="M493" s="42"/>
      <c r="N493" s="42"/>
      <c r="O493" s="42"/>
      <c r="P493" s="42"/>
      <c r="Q493" s="42"/>
      <c r="R493" s="42"/>
      <c r="S493" s="28"/>
    </row>
    <row r="494" spans="1:19" x14ac:dyDescent="0.2">
      <c r="A494" s="29">
        <v>487</v>
      </c>
      <c r="B494" s="7" t="s">
        <v>531</v>
      </c>
      <c r="C494" s="7">
        <f t="shared" si="47"/>
        <v>3692.9</v>
      </c>
      <c r="D494" s="7">
        <v>3692.9</v>
      </c>
      <c r="E494" s="7">
        <f t="shared" si="45"/>
        <v>3495.1</v>
      </c>
      <c r="F494" s="7">
        <f>SUM(H494,K494)</f>
        <v>197.8</v>
      </c>
      <c r="G494" s="88">
        <f t="shared" si="46"/>
        <v>5.3562241057163753</v>
      </c>
      <c r="H494" s="7">
        <v>197.8</v>
      </c>
      <c r="I494" s="7"/>
      <c r="J494" s="7"/>
      <c r="K494" s="7"/>
      <c r="L494" s="7">
        <v>2</v>
      </c>
      <c r="M494" s="42"/>
      <c r="N494" s="42"/>
      <c r="O494" s="42"/>
      <c r="P494" s="42"/>
      <c r="Q494" s="42"/>
      <c r="R494" s="42"/>
      <c r="S494" s="28"/>
    </row>
    <row r="495" spans="1:19" x14ac:dyDescent="0.2">
      <c r="A495" s="29">
        <v>488</v>
      </c>
      <c r="B495" s="7" t="s">
        <v>518</v>
      </c>
      <c r="C495" s="7">
        <f t="shared" si="47"/>
        <v>3865</v>
      </c>
      <c r="D495" s="7">
        <v>3865</v>
      </c>
      <c r="E495" s="7">
        <f t="shared" si="45"/>
        <v>3086.4</v>
      </c>
      <c r="F495" s="7">
        <v>674.4</v>
      </c>
      <c r="G495" s="88">
        <f t="shared" si="46"/>
        <v>17.448900388098316</v>
      </c>
      <c r="H495" s="7">
        <v>778.6</v>
      </c>
      <c r="I495" s="7"/>
      <c r="J495" s="7"/>
      <c r="K495" s="7"/>
      <c r="L495" s="7">
        <v>2</v>
      </c>
      <c r="M495" s="42"/>
      <c r="N495" s="42"/>
      <c r="O495" s="42"/>
      <c r="P495" s="42"/>
      <c r="Q495" s="42"/>
      <c r="R495" s="42"/>
      <c r="S495" s="28"/>
    </row>
    <row r="496" spans="1:19" x14ac:dyDescent="0.2">
      <c r="A496" s="29">
        <v>489</v>
      </c>
      <c r="B496" s="90" t="s">
        <v>316</v>
      </c>
      <c r="C496" s="7">
        <f t="shared" si="47"/>
        <v>539.29999999999995</v>
      </c>
      <c r="D496" s="7">
        <v>539.29999999999995</v>
      </c>
      <c r="E496" s="7">
        <f t="shared" si="45"/>
        <v>285.89999999999998</v>
      </c>
      <c r="F496" s="7">
        <f>SUM(H496,K496)</f>
        <v>253.4</v>
      </c>
      <c r="G496" s="88">
        <f t="shared" si="46"/>
        <v>46.986834785833494</v>
      </c>
      <c r="H496" s="7">
        <v>253.4</v>
      </c>
      <c r="I496" s="7"/>
      <c r="J496" s="7"/>
      <c r="K496" s="7"/>
      <c r="L496" s="7">
        <v>6</v>
      </c>
      <c r="M496" s="42"/>
      <c r="N496" s="42"/>
      <c r="O496" s="42"/>
      <c r="P496" s="42"/>
      <c r="Q496" s="42"/>
      <c r="R496" s="42"/>
      <c r="S496" s="28"/>
    </row>
    <row r="497" spans="1:19" x14ac:dyDescent="0.2">
      <c r="A497" s="29">
        <v>490</v>
      </c>
      <c r="B497" s="90" t="s">
        <v>317</v>
      </c>
      <c r="C497" s="7">
        <f t="shared" si="47"/>
        <v>520.20000000000005</v>
      </c>
      <c r="D497" s="7">
        <v>520.20000000000005</v>
      </c>
      <c r="E497" s="7">
        <f t="shared" si="45"/>
        <v>184.40000000000003</v>
      </c>
      <c r="F497" s="7">
        <f>SUM(H497,K497)</f>
        <v>335.8</v>
      </c>
      <c r="G497" s="88">
        <f t="shared" si="46"/>
        <v>64.552095347943094</v>
      </c>
      <c r="H497" s="7">
        <v>335.8</v>
      </c>
      <c r="I497" s="7"/>
      <c r="J497" s="7"/>
      <c r="K497" s="7"/>
      <c r="L497" s="7">
        <v>6</v>
      </c>
      <c r="M497" s="42"/>
      <c r="N497" s="42"/>
      <c r="O497" s="42"/>
      <c r="P497" s="42"/>
      <c r="Q497" s="42"/>
      <c r="R497" s="42"/>
      <c r="S497" s="28"/>
    </row>
    <row r="498" spans="1:19" x14ac:dyDescent="0.2">
      <c r="A498" s="29">
        <v>491</v>
      </c>
      <c r="B498" s="7" t="s">
        <v>318</v>
      </c>
      <c r="C498" s="7">
        <f t="shared" si="47"/>
        <v>519.65</v>
      </c>
      <c r="D498" s="7">
        <v>519.65</v>
      </c>
      <c r="E498" s="7">
        <f t="shared" si="45"/>
        <v>115.44999999999999</v>
      </c>
      <c r="F498" s="7">
        <f>SUM(H498,K498)</f>
        <v>404.2</v>
      </c>
      <c r="G498" s="88">
        <f t="shared" si="46"/>
        <v>77.783123256037726</v>
      </c>
      <c r="H498" s="7">
        <v>404.2</v>
      </c>
      <c r="I498" s="7"/>
      <c r="J498" s="7"/>
      <c r="K498" s="7"/>
      <c r="L498" s="7">
        <v>6</v>
      </c>
      <c r="M498" s="42"/>
      <c r="N498" s="42"/>
      <c r="O498" s="42"/>
      <c r="P498" s="42"/>
      <c r="Q498" s="42"/>
      <c r="R498" s="42"/>
      <c r="S498" s="28"/>
    </row>
    <row r="499" spans="1:19" x14ac:dyDescent="0.2">
      <c r="A499" s="29">
        <v>492</v>
      </c>
      <c r="B499" s="90" t="s">
        <v>319</v>
      </c>
      <c r="C499" s="7">
        <f t="shared" si="47"/>
        <v>530.9</v>
      </c>
      <c r="D499" s="7">
        <v>530.9</v>
      </c>
      <c r="E499" s="7">
        <f t="shared" si="45"/>
        <v>182.89999999999998</v>
      </c>
      <c r="F499" s="7">
        <f>SUM(H499,K499)</f>
        <v>348</v>
      </c>
      <c r="G499" s="88">
        <f t="shared" si="46"/>
        <v>65.54906762102091</v>
      </c>
      <c r="H499" s="7">
        <v>348</v>
      </c>
      <c r="I499" s="7"/>
      <c r="J499" s="7"/>
      <c r="K499" s="7"/>
      <c r="L499" s="7">
        <v>6</v>
      </c>
      <c r="M499" s="42"/>
      <c r="N499" s="42"/>
      <c r="O499" s="42"/>
      <c r="P499" s="42"/>
      <c r="Q499" s="42"/>
      <c r="R499" s="42"/>
      <c r="S499" s="28"/>
    </row>
    <row r="500" spans="1:19" x14ac:dyDescent="0.2">
      <c r="A500" s="29">
        <v>493</v>
      </c>
      <c r="B500" s="90" t="s">
        <v>320</v>
      </c>
      <c r="C500" s="7">
        <f t="shared" si="47"/>
        <v>1057.5999999999999</v>
      </c>
      <c r="D500" s="7">
        <v>958</v>
      </c>
      <c r="E500" s="7">
        <v>210.8</v>
      </c>
      <c r="F500" s="7">
        <v>696.8</v>
      </c>
      <c r="G500" s="88">
        <f t="shared" si="46"/>
        <v>65.885022692889564</v>
      </c>
      <c r="H500" s="7">
        <v>696.8</v>
      </c>
      <c r="I500" s="7"/>
      <c r="J500" s="7">
        <v>99.6</v>
      </c>
      <c r="K500" s="7">
        <v>99.6</v>
      </c>
      <c r="L500" s="7">
        <v>6</v>
      </c>
      <c r="M500" s="42"/>
      <c r="N500" s="42"/>
      <c r="O500" s="42"/>
      <c r="P500" s="42"/>
      <c r="Q500" s="42"/>
      <c r="R500" s="42"/>
      <c r="S500" s="28"/>
    </row>
    <row r="501" spans="1:19" x14ac:dyDescent="0.2">
      <c r="A501" s="29">
        <v>494</v>
      </c>
      <c r="B501" s="7" t="s">
        <v>331</v>
      </c>
      <c r="C501" s="7">
        <f t="shared" si="47"/>
        <v>3210.7599999999998</v>
      </c>
      <c r="D501" s="7">
        <v>3106.06</v>
      </c>
      <c r="E501" s="7">
        <f t="shared" ref="E501:E532" si="48">C501-H501-J501</f>
        <v>2073.06</v>
      </c>
      <c r="F501" s="7">
        <v>1033</v>
      </c>
      <c r="G501" s="88">
        <f t="shared" si="46"/>
        <v>32.173068058652781</v>
      </c>
      <c r="H501" s="7">
        <v>1033</v>
      </c>
      <c r="I501" s="7"/>
      <c r="J501" s="7">
        <v>104.7</v>
      </c>
      <c r="K501" s="7">
        <v>104.7</v>
      </c>
      <c r="L501" s="7">
        <v>4</v>
      </c>
      <c r="M501" s="42"/>
      <c r="N501" s="42"/>
      <c r="O501" s="42"/>
      <c r="P501" s="42"/>
      <c r="Q501" s="42"/>
      <c r="R501" s="42"/>
      <c r="S501" s="28"/>
    </row>
    <row r="502" spans="1:19" x14ac:dyDescent="0.2">
      <c r="A502" s="29">
        <v>495</v>
      </c>
      <c r="B502" s="7" t="s">
        <v>332</v>
      </c>
      <c r="C502" s="7">
        <f t="shared" si="47"/>
        <v>4736.46</v>
      </c>
      <c r="D502" s="7">
        <v>4368.16</v>
      </c>
      <c r="E502" s="7">
        <f t="shared" si="48"/>
        <v>2903.66</v>
      </c>
      <c r="F502" s="7">
        <v>1464.5</v>
      </c>
      <c r="G502" s="88">
        <f t="shared" si="46"/>
        <v>30.919716412679509</v>
      </c>
      <c r="H502" s="7">
        <v>1464.5</v>
      </c>
      <c r="I502" s="7"/>
      <c r="J502" s="7">
        <v>368.3</v>
      </c>
      <c r="K502" s="7">
        <v>92.1</v>
      </c>
      <c r="L502" s="7">
        <v>4</v>
      </c>
      <c r="M502" s="42"/>
      <c r="N502" s="42"/>
      <c r="O502" s="42"/>
      <c r="P502" s="42"/>
      <c r="Q502" s="42"/>
      <c r="R502" s="42"/>
      <c r="S502" s="28"/>
    </row>
    <row r="503" spans="1:19" x14ac:dyDescent="0.2">
      <c r="A503" s="29">
        <v>496</v>
      </c>
      <c r="B503" s="7" t="s">
        <v>330</v>
      </c>
      <c r="C503" s="7">
        <f t="shared" si="47"/>
        <v>4104.2</v>
      </c>
      <c r="D503" s="7">
        <v>4104.2</v>
      </c>
      <c r="E503" s="7">
        <f t="shared" si="48"/>
        <v>3085.8999999999996</v>
      </c>
      <c r="F503" s="7">
        <f t="shared" ref="F503:F511" si="49">SUM(H503,K503)</f>
        <v>1018.3</v>
      </c>
      <c r="G503" s="88">
        <f t="shared" si="46"/>
        <v>24.811169046342769</v>
      </c>
      <c r="H503" s="7">
        <v>1018.3</v>
      </c>
      <c r="I503" s="7"/>
      <c r="J503" s="7"/>
      <c r="K503" s="7"/>
      <c r="L503" s="7">
        <v>4</v>
      </c>
      <c r="M503" s="42"/>
      <c r="N503" s="42"/>
      <c r="O503" s="42"/>
      <c r="P503" s="42"/>
      <c r="Q503" s="42"/>
      <c r="R503" s="42"/>
      <c r="S503" s="28"/>
    </row>
    <row r="504" spans="1:19" x14ac:dyDescent="0.2">
      <c r="A504" s="29">
        <v>497</v>
      </c>
      <c r="B504" s="30" t="s">
        <v>713</v>
      </c>
      <c r="C504" s="7">
        <f t="shared" si="47"/>
        <v>1346.6</v>
      </c>
      <c r="D504" s="31">
        <v>1346.6</v>
      </c>
      <c r="E504" s="7">
        <f t="shared" si="48"/>
        <v>1081</v>
      </c>
      <c r="F504" s="7">
        <f t="shared" si="49"/>
        <v>265.60000000000002</v>
      </c>
      <c r="G504" s="88">
        <f t="shared" si="46"/>
        <v>19.723748700430718</v>
      </c>
      <c r="H504" s="32">
        <v>265.60000000000002</v>
      </c>
      <c r="I504" s="32"/>
      <c r="J504" s="32"/>
      <c r="K504" s="32"/>
      <c r="L504" s="21">
        <v>4</v>
      </c>
      <c r="M504" s="42"/>
      <c r="N504" s="42"/>
      <c r="O504" s="42"/>
      <c r="P504" s="42"/>
      <c r="Q504" s="42"/>
      <c r="R504" s="42"/>
      <c r="S504" s="28"/>
    </row>
    <row r="505" spans="1:19" x14ac:dyDescent="0.2">
      <c r="A505" s="29">
        <v>498</v>
      </c>
      <c r="B505" s="7" t="s">
        <v>321</v>
      </c>
      <c r="C505" s="7">
        <f t="shared" si="47"/>
        <v>3847.8</v>
      </c>
      <c r="D505" s="7">
        <v>3847.8</v>
      </c>
      <c r="E505" s="7">
        <f t="shared" si="48"/>
        <v>3242.3</v>
      </c>
      <c r="F505" s="7">
        <f t="shared" si="49"/>
        <v>605.5</v>
      </c>
      <c r="G505" s="88">
        <f t="shared" si="46"/>
        <v>15.736264878631944</v>
      </c>
      <c r="H505" s="7">
        <v>605.5</v>
      </c>
      <c r="I505" s="7"/>
      <c r="J505" s="7"/>
      <c r="K505" s="7"/>
      <c r="L505" s="7">
        <v>4</v>
      </c>
      <c r="M505" s="42"/>
      <c r="N505" s="42"/>
      <c r="O505" s="42"/>
      <c r="P505" s="42"/>
      <c r="Q505" s="42"/>
      <c r="R505" s="42"/>
      <c r="S505" s="28"/>
    </row>
    <row r="506" spans="1:19" x14ac:dyDescent="0.2">
      <c r="A506" s="29">
        <v>499</v>
      </c>
      <c r="B506" s="7" t="s">
        <v>145</v>
      </c>
      <c r="C506" s="7">
        <f t="shared" si="47"/>
        <v>596.20000000000005</v>
      </c>
      <c r="D506" s="7">
        <v>596.20000000000005</v>
      </c>
      <c r="E506" s="7">
        <f t="shared" si="48"/>
        <v>321.60000000000002</v>
      </c>
      <c r="F506" s="7">
        <f t="shared" si="49"/>
        <v>274.60000000000002</v>
      </c>
      <c r="G506" s="88">
        <f t="shared" si="46"/>
        <v>46.058369674605835</v>
      </c>
      <c r="H506" s="7">
        <v>274.60000000000002</v>
      </c>
      <c r="I506" s="7"/>
      <c r="J506" s="7"/>
      <c r="K506" s="7"/>
      <c r="L506" s="7">
        <v>5</v>
      </c>
      <c r="M506" s="42"/>
      <c r="N506" s="42"/>
      <c r="O506" s="42"/>
      <c r="P506" s="42"/>
      <c r="Q506" s="42"/>
      <c r="R506" s="42"/>
      <c r="S506" s="28"/>
    </row>
    <row r="507" spans="1:19" x14ac:dyDescent="0.2">
      <c r="A507" s="29">
        <v>500</v>
      </c>
      <c r="B507" s="7" t="s">
        <v>144</v>
      </c>
      <c r="C507" s="7">
        <f t="shared" si="47"/>
        <v>539.6</v>
      </c>
      <c r="D507" s="7">
        <v>539.6</v>
      </c>
      <c r="E507" s="7">
        <f t="shared" si="48"/>
        <v>288.3</v>
      </c>
      <c r="F507" s="7">
        <f t="shared" si="49"/>
        <v>251.3</v>
      </c>
      <c r="G507" s="88">
        <f t="shared" si="46"/>
        <v>46.571534469977763</v>
      </c>
      <c r="H507" s="7">
        <v>251.3</v>
      </c>
      <c r="I507" s="7"/>
      <c r="J507" s="7"/>
      <c r="K507" s="7"/>
      <c r="L507" s="7">
        <v>5</v>
      </c>
      <c r="M507" s="42"/>
      <c r="N507" s="42"/>
      <c r="O507" s="42"/>
      <c r="P507" s="42"/>
      <c r="Q507" s="42"/>
      <c r="R507" s="42"/>
      <c r="S507" s="28"/>
    </row>
    <row r="508" spans="1:19" x14ac:dyDescent="0.2">
      <c r="A508" s="29">
        <v>501</v>
      </c>
      <c r="B508" s="7" t="s">
        <v>440</v>
      </c>
      <c r="C508" s="7">
        <f t="shared" si="47"/>
        <v>844.7</v>
      </c>
      <c r="D508" s="7">
        <v>844.7</v>
      </c>
      <c r="E508" s="7">
        <f t="shared" si="48"/>
        <v>551.80000000000007</v>
      </c>
      <c r="F508" s="7">
        <f t="shared" si="49"/>
        <v>292.89999999999998</v>
      </c>
      <c r="G508" s="88">
        <f t="shared" si="46"/>
        <v>34.675032555937015</v>
      </c>
      <c r="H508" s="7">
        <v>292.89999999999998</v>
      </c>
      <c r="I508" s="7"/>
      <c r="J508" s="7"/>
      <c r="K508" s="7"/>
      <c r="L508" s="7">
        <v>4</v>
      </c>
      <c r="M508" s="42"/>
      <c r="N508" s="42"/>
      <c r="O508" s="42"/>
      <c r="P508" s="42"/>
      <c r="Q508" s="42"/>
      <c r="R508" s="42"/>
      <c r="S508" s="28"/>
    </row>
    <row r="509" spans="1:19" x14ac:dyDescent="0.2">
      <c r="A509" s="29">
        <v>502</v>
      </c>
      <c r="B509" s="7" t="s">
        <v>448</v>
      </c>
      <c r="C509" s="7">
        <f t="shared" si="47"/>
        <v>280</v>
      </c>
      <c r="D509" s="7">
        <v>280</v>
      </c>
      <c r="E509" s="7">
        <f t="shared" si="48"/>
        <v>241.3</v>
      </c>
      <c r="F509" s="7">
        <f t="shared" si="49"/>
        <v>38.700000000000003</v>
      </c>
      <c r="G509" s="88">
        <f t="shared" si="46"/>
        <v>13.821428571428573</v>
      </c>
      <c r="H509" s="7">
        <v>38.700000000000003</v>
      </c>
      <c r="I509" s="7"/>
      <c r="J509" s="7"/>
      <c r="K509" s="7"/>
      <c r="L509" s="7">
        <v>5</v>
      </c>
      <c r="M509" s="42"/>
      <c r="N509" s="42"/>
      <c r="O509" s="42"/>
      <c r="P509" s="42"/>
      <c r="Q509" s="42"/>
      <c r="R509" s="42"/>
      <c r="S509" s="28"/>
    </row>
    <row r="510" spans="1:19" x14ac:dyDescent="0.2">
      <c r="A510" s="29">
        <v>503</v>
      </c>
      <c r="B510" s="90" t="s">
        <v>449</v>
      </c>
      <c r="C510" s="7">
        <f t="shared" si="47"/>
        <v>289.60000000000002</v>
      </c>
      <c r="D510" s="7">
        <v>289.60000000000002</v>
      </c>
      <c r="E510" s="7">
        <f t="shared" si="48"/>
        <v>90.900000000000034</v>
      </c>
      <c r="F510" s="7">
        <f t="shared" si="49"/>
        <v>198.7</v>
      </c>
      <c r="G510" s="88">
        <f t="shared" si="46"/>
        <v>68.611878453038671</v>
      </c>
      <c r="H510" s="7">
        <v>198.7</v>
      </c>
      <c r="I510" s="7"/>
      <c r="J510" s="7"/>
      <c r="K510" s="7"/>
      <c r="L510" s="7">
        <v>5</v>
      </c>
      <c r="M510" s="42"/>
      <c r="N510" s="42"/>
      <c r="O510" s="42"/>
      <c r="P510" s="42"/>
      <c r="Q510" s="42"/>
      <c r="R510" s="42"/>
      <c r="S510" s="28"/>
    </row>
    <row r="511" spans="1:19" x14ac:dyDescent="0.2">
      <c r="A511" s="29">
        <v>504</v>
      </c>
      <c r="B511" s="7" t="s">
        <v>450</v>
      </c>
      <c r="C511" s="7">
        <f t="shared" si="47"/>
        <v>282.7</v>
      </c>
      <c r="D511" s="7">
        <v>282.7</v>
      </c>
      <c r="E511" s="7">
        <f t="shared" si="48"/>
        <v>211.7</v>
      </c>
      <c r="F511" s="7">
        <f t="shared" si="49"/>
        <v>71</v>
      </c>
      <c r="G511" s="88">
        <f t="shared" si="46"/>
        <v>25.114962858153522</v>
      </c>
      <c r="H511" s="7">
        <v>71</v>
      </c>
      <c r="I511" s="7"/>
      <c r="J511" s="7"/>
      <c r="K511" s="7"/>
      <c r="L511" s="7">
        <v>5</v>
      </c>
      <c r="M511" s="42"/>
      <c r="N511" s="42"/>
      <c r="O511" s="42"/>
      <c r="P511" s="42"/>
      <c r="Q511" s="42"/>
      <c r="R511" s="42"/>
      <c r="S511" s="28"/>
    </row>
    <row r="512" spans="1:19" x14ac:dyDescent="0.2">
      <c r="A512" s="29">
        <v>505</v>
      </c>
      <c r="B512" s="7" t="s">
        <v>451</v>
      </c>
      <c r="C512" s="7">
        <f t="shared" ref="C512:C525" si="50">SUM(D512,J512)</f>
        <v>280.89999999999998</v>
      </c>
      <c r="D512" s="7">
        <v>280.89999999999998</v>
      </c>
      <c r="E512" s="7">
        <f t="shared" si="48"/>
        <v>280.89999999999998</v>
      </c>
      <c r="F512" s="7"/>
      <c r="G512" s="88">
        <f t="shared" si="46"/>
        <v>0</v>
      </c>
      <c r="H512" s="7"/>
      <c r="I512" s="7"/>
      <c r="J512" s="7"/>
      <c r="K512" s="7"/>
      <c r="L512" s="7">
        <v>5</v>
      </c>
      <c r="M512" s="42"/>
      <c r="N512" s="42"/>
      <c r="O512" s="42"/>
      <c r="P512" s="42"/>
      <c r="Q512" s="42"/>
      <c r="R512" s="42"/>
      <c r="S512" s="28"/>
    </row>
    <row r="513" spans="1:19" x14ac:dyDescent="0.2">
      <c r="A513" s="29">
        <v>506</v>
      </c>
      <c r="B513" s="7" t="s">
        <v>452</v>
      </c>
      <c r="C513" s="7">
        <f t="shared" si="50"/>
        <v>558.9</v>
      </c>
      <c r="D513" s="7">
        <v>558.9</v>
      </c>
      <c r="E513" s="7">
        <f t="shared" si="48"/>
        <v>513.1</v>
      </c>
      <c r="F513" s="7">
        <f t="shared" ref="F513:F519" si="51">SUM(H513,K513)</f>
        <v>45.8</v>
      </c>
      <c r="G513" s="88">
        <f t="shared" si="46"/>
        <v>8.1946680980497391</v>
      </c>
      <c r="H513" s="7">
        <v>45.8</v>
      </c>
      <c r="I513" s="7"/>
      <c r="J513" s="7"/>
      <c r="K513" s="7"/>
      <c r="L513" s="7">
        <v>4</v>
      </c>
      <c r="M513" s="42"/>
      <c r="N513" s="42"/>
      <c r="O513" s="42"/>
      <c r="P513" s="42"/>
      <c r="Q513" s="42"/>
      <c r="R513" s="42"/>
      <c r="S513" s="28"/>
    </row>
    <row r="514" spans="1:19" x14ac:dyDescent="0.2">
      <c r="A514" s="29">
        <v>507</v>
      </c>
      <c r="B514" s="90" t="s">
        <v>453</v>
      </c>
      <c r="C514" s="7">
        <f t="shared" si="50"/>
        <v>402.1</v>
      </c>
      <c r="D514" s="7">
        <v>402.1</v>
      </c>
      <c r="E514" s="7">
        <f t="shared" si="48"/>
        <v>213.70000000000002</v>
      </c>
      <c r="F514" s="7">
        <f t="shared" si="51"/>
        <v>188.4</v>
      </c>
      <c r="G514" s="88">
        <f t="shared" si="46"/>
        <v>46.854016413827402</v>
      </c>
      <c r="H514" s="7">
        <v>188.4</v>
      </c>
      <c r="I514" s="7"/>
      <c r="J514" s="7"/>
      <c r="K514" s="7"/>
      <c r="L514" s="7">
        <v>6</v>
      </c>
      <c r="M514" s="42"/>
      <c r="N514" s="42"/>
      <c r="O514" s="42"/>
      <c r="P514" s="42"/>
      <c r="Q514" s="42"/>
      <c r="R514" s="42"/>
      <c r="S514" s="28"/>
    </row>
    <row r="515" spans="1:19" x14ac:dyDescent="0.2">
      <c r="A515" s="29">
        <v>508</v>
      </c>
      <c r="B515" s="90" t="s">
        <v>454</v>
      </c>
      <c r="C515" s="7">
        <f t="shared" si="50"/>
        <v>398.07</v>
      </c>
      <c r="D515" s="7">
        <v>398.07</v>
      </c>
      <c r="E515" s="7">
        <f t="shared" si="48"/>
        <v>230.37</v>
      </c>
      <c r="F515" s="7">
        <f t="shared" si="51"/>
        <v>167.7</v>
      </c>
      <c r="G515" s="88">
        <f t="shared" si="46"/>
        <v>42.128268897430097</v>
      </c>
      <c r="H515" s="7">
        <v>167.7</v>
      </c>
      <c r="I515" s="7"/>
      <c r="J515" s="7"/>
      <c r="K515" s="7"/>
      <c r="L515" s="7">
        <v>6</v>
      </c>
      <c r="M515" s="42"/>
      <c r="N515" s="42"/>
      <c r="O515" s="42"/>
      <c r="P515" s="42"/>
      <c r="Q515" s="42"/>
      <c r="R515" s="42"/>
      <c r="S515" s="28"/>
    </row>
    <row r="516" spans="1:19" x14ac:dyDescent="0.2">
      <c r="A516" s="29">
        <v>509</v>
      </c>
      <c r="B516" s="90" t="s">
        <v>455</v>
      </c>
      <c r="C516" s="7">
        <f t="shared" si="50"/>
        <v>403.5</v>
      </c>
      <c r="D516" s="7">
        <v>403.5</v>
      </c>
      <c r="E516" s="7">
        <f t="shared" si="48"/>
        <v>140.30000000000001</v>
      </c>
      <c r="F516" s="7">
        <f t="shared" si="51"/>
        <v>263.2</v>
      </c>
      <c r="G516" s="88">
        <f t="shared" si="46"/>
        <v>65.229244114002469</v>
      </c>
      <c r="H516" s="7">
        <v>263.2</v>
      </c>
      <c r="I516" s="7"/>
      <c r="J516" s="7"/>
      <c r="K516" s="7"/>
      <c r="L516" s="7">
        <v>5</v>
      </c>
      <c r="M516" s="42"/>
      <c r="N516" s="42"/>
      <c r="O516" s="42"/>
      <c r="P516" s="42"/>
      <c r="Q516" s="42"/>
      <c r="R516" s="42"/>
      <c r="S516" s="28"/>
    </row>
    <row r="517" spans="1:19" x14ac:dyDescent="0.2">
      <c r="A517" s="29">
        <v>510</v>
      </c>
      <c r="B517" s="7" t="s">
        <v>456</v>
      </c>
      <c r="C517" s="7">
        <f t="shared" si="50"/>
        <v>410.9</v>
      </c>
      <c r="D517" s="7">
        <v>410.9</v>
      </c>
      <c r="E517" s="7">
        <f t="shared" si="48"/>
        <v>364</v>
      </c>
      <c r="F517" s="7">
        <f t="shared" si="51"/>
        <v>46.9</v>
      </c>
      <c r="G517" s="88">
        <f t="shared" si="46"/>
        <v>11.41396933560477</v>
      </c>
      <c r="H517" s="7">
        <v>46.9</v>
      </c>
      <c r="I517" s="7"/>
      <c r="J517" s="7"/>
      <c r="K517" s="7"/>
      <c r="L517" s="7">
        <v>5</v>
      </c>
      <c r="M517" s="42"/>
      <c r="N517" s="42"/>
      <c r="O517" s="42"/>
      <c r="P517" s="42"/>
      <c r="Q517" s="42"/>
      <c r="R517" s="42"/>
      <c r="S517" s="28"/>
    </row>
    <row r="518" spans="1:19" x14ac:dyDescent="0.2">
      <c r="A518" s="29">
        <v>511</v>
      </c>
      <c r="B518" s="7" t="s">
        <v>441</v>
      </c>
      <c r="C518" s="7">
        <f t="shared" si="50"/>
        <v>789.3</v>
      </c>
      <c r="D518" s="7">
        <v>789.3</v>
      </c>
      <c r="E518" s="7">
        <f t="shared" si="48"/>
        <v>613.9</v>
      </c>
      <c r="F518" s="7">
        <f t="shared" si="51"/>
        <v>175.4</v>
      </c>
      <c r="G518" s="88">
        <f t="shared" si="46"/>
        <v>22.222222222222225</v>
      </c>
      <c r="H518" s="7">
        <v>175.4</v>
      </c>
      <c r="I518" s="7"/>
      <c r="J518" s="7"/>
      <c r="K518" s="7"/>
      <c r="L518" s="7">
        <v>4</v>
      </c>
      <c r="M518" s="42"/>
      <c r="N518" s="42"/>
      <c r="O518" s="42"/>
      <c r="P518" s="42"/>
      <c r="Q518" s="42"/>
      <c r="R518" s="42"/>
      <c r="S518" s="28"/>
    </row>
    <row r="519" spans="1:19" x14ac:dyDescent="0.2">
      <c r="A519" s="29">
        <v>512</v>
      </c>
      <c r="B519" s="7" t="s">
        <v>457</v>
      </c>
      <c r="C519" s="7">
        <f t="shared" si="50"/>
        <v>556</v>
      </c>
      <c r="D519" s="7">
        <v>556</v>
      </c>
      <c r="E519" s="7">
        <f t="shared" si="48"/>
        <v>402.6</v>
      </c>
      <c r="F519" s="7">
        <f t="shared" si="51"/>
        <v>153.4</v>
      </c>
      <c r="G519" s="88">
        <f t="shared" si="46"/>
        <v>27.589928057553958</v>
      </c>
      <c r="H519" s="7">
        <v>153.4</v>
      </c>
      <c r="I519" s="7"/>
      <c r="J519" s="7"/>
      <c r="K519" s="7"/>
      <c r="L519" s="7">
        <v>4</v>
      </c>
      <c r="M519" s="42"/>
      <c r="N519" s="42"/>
      <c r="O519" s="42"/>
      <c r="P519" s="42"/>
      <c r="Q519" s="42"/>
      <c r="R519" s="42"/>
      <c r="S519" s="28"/>
    </row>
    <row r="520" spans="1:19" x14ac:dyDescent="0.2">
      <c r="A520" s="29">
        <v>513</v>
      </c>
      <c r="B520" s="7" t="s">
        <v>442</v>
      </c>
      <c r="C520" s="7">
        <f t="shared" si="50"/>
        <v>1056.5999999999999</v>
      </c>
      <c r="D520" s="7">
        <v>916.3</v>
      </c>
      <c r="E520" s="7">
        <f t="shared" si="48"/>
        <v>758.5</v>
      </c>
      <c r="F520" s="7">
        <v>157.80000000000001</v>
      </c>
      <c r="G520" s="88">
        <f t="shared" si="46"/>
        <v>14.934696195343559</v>
      </c>
      <c r="H520" s="7">
        <v>157.80000000000001</v>
      </c>
      <c r="I520" s="7"/>
      <c r="J520" s="7">
        <v>140.30000000000001</v>
      </c>
      <c r="K520" s="7">
        <v>140.30000000000001</v>
      </c>
      <c r="L520" s="7">
        <v>4</v>
      </c>
      <c r="M520" s="42"/>
      <c r="N520" s="42"/>
      <c r="O520" s="42"/>
      <c r="P520" s="42"/>
      <c r="Q520" s="42"/>
      <c r="R520" s="42"/>
      <c r="S520" s="28"/>
    </row>
    <row r="521" spans="1:19" x14ac:dyDescent="0.2">
      <c r="A521" s="29">
        <v>514</v>
      </c>
      <c r="B521" s="7" t="s">
        <v>443</v>
      </c>
      <c r="C521" s="7">
        <f t="shared" si="50"/>
        <v>517.5</v>
      </c>
      <c r="D521" s="7">
        <v>517.5</v>
      </c>
      <c r="E521" s="7">
        <f t="shared" si="48"/>
        <v>429.1</v>
      </c>
      <c r="F521" s="7">
        <f>SUM(H521,K521)</f>
        <v>88.4</v>
      </c>
      <c r="G521" s="88">
        <f t="shared" si="46"/>
        <v>17.082125603864736</v>
      </c>
      <c r="H521" s="7">
        <v>88.4</v>
      </c>
      <c r="I521" s="7"/>
      <c r="J521" s="7"/>
      <c r="K521" s="7"/>
      <c r="L521" s="7">
        <v>5</v>
      </c>
      <c r="M521" s="42"/>
      <c r="N521" s="42"/>
      <c r="O521" s="42"/>
      <c r="P521" s="42"/>
      <c r="Q521" s="42"/>
      <c r="R521" s="42"/>
      <c r="S521" s="28"/>
    </row>
    <row r="522" spans="1:19" x14ac:dyDescent="0.2">
      <c r="A522" s="29">
        <v>515</v>
      </c>
      <c r="B522" s="7" t="s">
        <v>444</v>
      </c>
      <c r="C522" s="7">
        <f t="shared" si="50"/>
        <v>259.39999999999998</v>
      </c>
      <c r="D522" s="7">
        <v>259.39999999999998</v>
      </c>
      <c r="E522" s="7">
        <f t="shared" si="48"/>
        <v>229.49999999999997</v>
      </c>
      <c r="F522" s="7">
        <f>SUM(H522,K522)</f>
        <v>29.9</v>
      </c>
      <c r="G522" s="88">
        <f t="shared" si="46"/>
        <v>11.526599845797996</v>
      </c>
      <c r="H522" s="7">
        <v>29.9</v>
      </c>
      <c r="I522" s="7"/>
      <c r="J522" s="7"/>
      <c r="K522" s="7"/>
      <c r="L522" s="7">
        <v>4</v>
      </c>
      <c r="M522" s="42"/>
      <c r="N522" s="42"/>
      <c r="O522" s="42"/>
      <c r="P522" s="42"/>
      <c r="Q522" s="42"/>
      <c r="R522" s="42"/>
      <c r="S522" s="28"/>
    </row>
    <row r="523" spans="1:19" x14ac:dyDescent="0.2">
      <c r="A523" s="29">
        <v>516</v>
      </c>
      <c r="B523" s="90" t="s">
        <v>445</v>
      </c>
      <c r="C523" s="7">
        <f t="shared" si="50"/>
        <v>275.39999999999998</v>
      </c>
      <c r="D523" s="7">
        <v>275.39999999999998</v>
      </c>
      <c r="E523" s="7">
        <f t="shared" si="48"/>
        <v>199.09999999999997</v>
      </c>
      <c r="F523" s="7">
        <f>SUM(H523,K523)</f>
        <v>76.3</v>
      </c>
      <c r="G523" s="88">
        <f t="shared" si="46"/>
        <v>27.705156136528686</v>
      </c>
      <c r="H523" s="7">
        <v>76.3</v>
      </c>
      <c r="I523" s="7"/>
      <c r="J523" s="7"/>
      <c r="K523" s="7"/>
      <c r="L523" s="7">
        <v>4</v>
      </c>
      <c r="M523" s="42"/>
      <c r="N523" s="42"/>
      <c r="O523" s="42"/>
      <c r="P523" s="42"/>
      <c r="Q523" s="42"/>
      <c r="R523" s="42"/>
      <c r="S523" s="28"/>
    </row>
    <row r="524" spans="1:19" x14ac:dyDescent="0.2">
      <c r="A524" s="29">
        <v>517</v>
      </c>
      <c r="B524" s="7" t="s">
        <v>446</v>
      </c>
      <c r="C524" s="7">
        <f t="shared" si="50"/>
        <v>622.20000000000005</v>
      </c>
      <c r="D524" s="7">
        <v>622.20000000000005</v>
      </c>
      <c r="E524" s="7">
        <f t="shared" si="48"/>
        <v>508.90000000000003</v>
      </c>
      <c r="F524" s="7">
        <f>SUM(H524,K524)</f>
        <v>113.3</v>
      </c>
      <c r="G524" s="88">
        <f t="shared" si="46"/>
        <v>18.209578913532624</v>
      </c>
      <c r="H524" s="7">
        <v>113.3</v>
      </c>
      <c r="I524" s="7"/>
      <c r="J524" s="7"/>
      <c r="K524" s="7"/>
      <c r="L524" s="7">
        <v>4</v>
      </c>
      <c r="M524" s="42"/>
      <c r="N524" s="42"/>
      <c r="O524" s="42"/>
      <c r="P524" s="42"/>
      <c r="Q524" s="42"/>
      <c r="R524" s="42"/>
      <c r="S524" s="28"/>
    </row>
    <row r="525" spans="1:19" x14ac:dyDescent="0.2">
      <c r="A525" s="29">
        <v>518</v>
      </c>
      <c r="B525" s="7" t="s">
        <v>447</v>
      </c>
      <c r="C525" s="7">
        <f t="shared" si="50"/>
        <v>832</v>
      </c>
      <c r="D525" s="7">
        <v>832</v>
      </c>
      <c r="E525" s="7">
        <f t="shared" si="48"/>
        <v>757.7</v>
      </c>
      <c r="F525" s="7">
        <f>SUM(H525,K525)</f>
        <v>74.3</v>
      </c>
      <c r="G525" s="88">
        <f t="shared" si="46"/>
        <v>8.9302884615384617</v>
      </c>
      <c r="H525" s="7">
        <v>74.3</v>
      </c>
      <c r="I525" s="7"/>
      <c r="J525" s="7"/>
      <c r="K525" s="7"/>
      <c r="L525" s="7">
        <v>5</v>
      </c>
      <c r="M525" s="42"/>
      <c r="N525" s="42"/>
      <c r="O525" s="42"/>
      <c r="P525" s="42"/>
      <c r="Q525" s="42"/>
      <c r="R525" s="42"/>
      <c r="S525" s="28"/>
    </row>
    <row r="526" spans="1:19" x14ac:dyDescent="0.2">
      <c r="A526" s="29">
        <v>519</v>
      </c>
      <c r="B526" s="7" t="s">
        <v>146</v>
      </c>
      <c r="C526" s="7">
        <v>5103.76</v>
      </c>
      <c r="D526" s="7">
        <v>4865.16</v>
      </c>
      <c r="E526" s="7">
        <f t="shared" si="48"/>
        <v>4035.6000000000008</v>
      </c>
      <c r="F526" s="7">
        <v>829.56</v>
      </c>
      <c r="G526" s="88">
        <f t="shared" si="46"/>
        <v>16.253899086163926</v>
      </c>
      <c r="H526" s="7">
        <v>829.56</v>
      </c>
      <c r="I526" s="7"/>
      <c r="J526" s="7">
        <v>238.6</v>
      </c>
      <c r="K526" s="7">
        <v>54.8</v>
      </c>
      <c r="L526" s="7">
        <v>4</v>
      </c>
      <c r="M526" s="42"/>
      <c r="N526" s="42"/>
      <c r="O526" s="42"/>
      <c r="P526" s="42"/>
      <c r="Q526" s="42"/>
      <c r="R526" s="42"/>
      <c r="S526" s="28"/>
    </row>
    <row r="527" spans="1:19" ht="102" x14ac:dyDescent="0.2">
      <c r="A527" s="29">
        <v>520</v>
      </c>
      <c r="B527" s="7" t="s">
        <v>155</v>
      </c>
      <c r="C527" s="7">
        <f t="shared" ref="C527:C559" si="52">SUM(D527,J527)</f>
        <v>6492.5999999999995</v>
      </c>
      <c r="D527" s="7">
        <v>6135.9</v>
      </c>
      <c r="E527" s="7">
        <f t="shared" si="48"/>
        <v>5567.5999999999995</v>
      </c>
      <c r="F527" s="7">
        <v>568.29999999999995</v>
      </c>
      <c r="G527" s="88">
        <f t="shared" si="46"/>
        <v>8.7530419246526812</v>
      </c>
      <c r="H527" s="7">
        <v>568.29999999999995</v>
      </c>
      <c r="I527" s="7"/>
      <c r="J527" s="7">
        <v>356.7</v>
      </c>
      <c r="K527" s="7">
        <v>356.7</v>
      </c>
      <c r="L527" s="7">
        <v>4</v>
      </c>
      <c r="M527" s="42"/>
      <c r="N527" s="42"/>
      <c r="O527" s="42"/>
      <c r="P527" s="42"/>
      <c r="Q527" s="42" t="s">
        <v>819</v>
      </c>
      <c r="R527" s="42"/>
      <c r="S527" s="28"/>
    </row>
    <row r="528" spans="1:19" x14ac:dyDescent="0.2">
      <c r="A528" s="29">
        <v>521</v>
      </c>
      <c r="B528" s="7" t="s">
        <v>156</v>
      </c>
      <c r="C528" s="7">
        <f t="shared" si="52"/>
        <v>3602.8999999999996</v>
      </c>
      <c r="D528" s="7">
        <v>3408.2</v>
      </c>
      <c r="E528" s="7">
        <f t="shared" si="48"/>
        <v>2964.3999999999996</v>
      </c>
      <c r="F528" s="7">
        <v>403.3</v>
      </c>
      <c r="G528" s="88">
        <f t="shared" si="46"/>
        <v>11.193760581753589</v>
      </c>
      <c r="H528" s="7">
        <v>443.8</v>
      </c>
      <c r="I528" s="7"/>
      <c r="J528" s="7">
        <v>194.7</v>
      </c>
      <c r="K528" s="7">
        <v>41.7</v>
      </c>
      <c r="L528" s="7">
        <v>4</v>
      </c>
      <c r="M528" s="42"/>
      <c r="N528" s="42"/>
      <c r="O528" s="42"/>
      <c r="P528" s="42"/>
      <c r="Q528" s="42"/>
      <c r="R528" s="42"/>
      <c r="S528" s="28"/>
    </row>
    <row r="529" spans="1:19" x14ac:dyDescent="0.2">
      <c r="A529" s="29">
        <v>522</v>
      </c>
      <c r="B529" s="7" t="s">
        <v>157</v>
      </c>
      <c r="C529" s="7">
        <f t="shared" si="52"/>
        <v>3517.7</v>
      </c>
      <c r="D529" s="7">
        <v>3189.5</v>
      </c>
      <c r="E529" s="7">
        <f t="shared" si="48"/>
        <v>2842.9</v>
      </c>
      <c r="F529" s="7">
        <v>346.6</v>
      </c>
      <c r="G529" s="88">
        <f t="shared" si="46"/>
        <v>9.853028967791456</v>
      </c>
      <c r="H529" s="7">
        <v>346.6</v>
      </c>
      <c r="I529" s="7"/>
      <c r="J529" s="7">
        <v>328.2</v>
      </c>
      <c r="K529" s="7">
        <v>328.2</v>
      </c>
      <c r="L529" s="7">
        <v>4</v>
      </c>
      <c r="M529" s="42"/>
      <c r="N529" s="42"/>
      <c r="O529" s="42"/>
      <c r="P529" s="42"/>
      <c r="Q529" s="42"/>
      <c r="R529" s="42"/>
      <c r="S529" s="28"/>
    </row>
    <row r="530" spans="1:19" x14ac:dyDescent="0.2">
      <c r="A530" s="29">
        <v>523</v>
      </c>
      <c r="B530" s="7" t="s">
        <v>158</v>
      </c>
      <c r="C530" s="7">
        <f t="shared" si="52"/>
        <v>3530.3</v>
      </c>
      <c r="D530" s="7">
        <v>2882.6</v>
      </c>
      <c r="E530" s="7">
        <f t="shared" si="48"/>
        <v>2417.6000000000004</v>
      </c>
      <c r="F530" s="7">
        <v>465</v>
      </c>
      <c r="G530" s="88">
        <f t="shared" si="46"/>
        <v>13.171685125909979</v>
      </c>
      <c r="H530" s="7">
        <v>465</v>
      </c>
      <c r="I530" s="7"/>
      <c r="J530" s="7">
        <v>647.70000000000005</v>
      </c>
      <c r="K530" s="7">
        <v>647.70000000000005</v>
      </c>
      <c r="L530" s="7">
        <v>4</v>
      </c>
      <c r="M530" s="42"/>
      <c r="N530" s="42"/>
      <c r="O530" s="42"/>
      <c r="P530" s="42"/>
      <c r="Q530" s="42"/>
      <c r="R530" s="42"/>
      <c r="S530" s="28"/>
    </row>
    <row r="531" spans="1:19" x14ac:dyDescent="0.2">
      <c r="A531" s="29">
        <v>524</v>
      </c>
      <c r="B531" s="7" t="s">
        <v>159</v>
      </c>
      <c r="C531" s="7">
        <f t="shared" si="52"/>
        <v>2792.7000000000003</v>
      </c>
      <c r="D531" s="7">
        <v>2760.8</v>
      </c>
      <c r="E531" s="7">
        <f t="shared" si="48"/>
        <v>2309.2000000000003</v>
      </c>
      <c r="F531" s="7">
        <v>451.6</v>
      </c>
      <c r="G531" s="88">
        <f t="shared" si="46"/>
        <v>16.170730833959968</v>
      </c>
      <c r="H531" s="7">
        <v>451.6</v>
      </c>
      <c r="I531" s="7"/>
      <c r="J531" s="7">
        <v>31.9</v>
      </c>
      <c r="K531" s="7">
        <v>31.9</v>
      </c>
      <c r="L531" s="7">
        <v>4</v>
      </c>
      <c r="M531" s="42"/>
      <c r="N531" s="42"/>
      <c r="O531" s="42"/>
      <c r="P531" s="42"/>
      <c r="Q531" s="42"/>
      <c r="R531" s="42"/>
      <c r="S531" s="28"/>
    </row>
    <row r="532" spans="1:19" x14ac:dyDescent="0.2">
      <c r="A532" s="29">
        <v>525</v>
      </c>
      <c r="B532" s="7" t="s">
        <v>160</v>
      </c>
      <c r="C532" s="7">
        <f t="shared" si="52"/>
        <v>2725.7000000000003</v>
      </c>
      <c r="D532" s="7">
        <v>2694.9</v>
      </c>
      <c r="E532" s="7">
        <f t="shared" si="48"/>
        <v>2424</v>
      </c>
      <c r="F532" s="7">
        <v>270.89999999999998</v>
      </c>
      <c r="G532" s="88">
        <f t="shared" si="46"/>
        <v>9.9387313350698889</v>
      </c>
      <c r="H532" s="7">
        <v>270.89999999999998</v>
      </c>
      <c r="I532" s="7"/>
      <c r="J532" s="7">
        <v>30.8</v>
      </c>
      <c r="K532" s="7">
        <v>30.8</v>
      </c>
      <c r="L532" s="7">
        <v>4</v>
      </c>
      <c r="M532" s="42"/>
      <c r="N532" s="42"/>
      <c r="O532" s="42"/>
      <c r="P532" s="42"/>
      <c r="Q532" s="42"/>
      <c r="R532" s="42"/>
      <c r="S532" s="28"/>
    </row>
    <row r="533" spans="1:19" x14ac:dyDescent="0.2">
      <c r="A533" s="29">
        <v>526</v>
      </c>
      <c r="B533" s="7" t="s">
        <v>161</v>
      </c>
      <c r="C533" s="7">
        <f t="shared" si="52"/>
        <v>4544.8</v>
      </c>
      <c r="D533" s="7">
        <v>4544.8</v>
      </c>
      <c r="E533" s="7">
        <f t="shared" ref="E533:E560" si="53">C533-H533-J533</f>
        <v>3810.2000000000003</v>
      </c>
      <c r="F533" s="7">
        <f>SUM(H533,K533)</f>
        <v>734.6</v>
      </c>
      <c r="G533" s="88">
        <f t="shared" si="46"/>
        <v>16.163527547966908</v>
      </c>
      <c r="H533" s="7">
        <v>734.6</v>
      </c>
      <c r="I533" s="7"/>
      <c r="J533" s="7"/>
      <c r="K533" s="7"/>
      <c r="L533" s="7">
        <v>4</v>
      </c>
      <c r="M533" s="42"/>
      <c r="N533" s="42"/>
      <c r="O533" s="42"/>
      <c r="P533" s="42"/>
      <c r="Q533" s="42"/>
      <c r="R533" s="42"/>
      <c r="S533" s="28"/>
    </row>
    <row r="534" spans="1:19" x14ac:dyDescent="0.2">
      <c r="A534" s="29">
        <v>527</v>
      </c>
      <c r="B534" s="7" t="s">
        <v>147</v>
      </c>
      <c r="C534" s="7">
        <f t="shared" si="52"/>
        <v>4947.2</v>
      </c>
      <c r="D534" s="7">
        <v>4947.2</v>
      </c>
      <c r="E534" s="7">
        <f t="shared" si="53"/>
        <v>4240.8999999999996</v>
      </c>
      <c r="F534" s="7">
        <f>SUM(H534,K534)</f>
        <v>706.3</v>
      </c>
      <c r="G534" s="88">
        <f t="shared" si="46"/>
        <v>14.276762613195343</v>
      </c>
      <c r="H534" s="7">
        <v>706.3</v>
      </c>
      <c r="I534" s="7"/>
      <c r="J534" s="7"/>
      <c r="K534" s="7"/>
      <c r="L534" s="7">
        <v>4</v>
      </c>
      <c r="M534" s="42"/>
      <c r="N534" s="42"/>
      <c r="O534" s="42"/>
      <c r="P534" s="42"/>
      <c r="Q534" s="42"/>
      <c r="R534" s="42"/>
      <c r="S534" s="28"/>
    </row>
    <row r="535" spans="1:19" x14ac:dyDescent="0.2">
      <c r="A535" s="29">
        <v>528</v>
      </c>
      <c r="B535" s="7" t="s">
        <v>162</v>
      </c>
      <c r="C535" s="7">
        <f t="shared" si="52"/>
        <v>4919.8</v>
      </c>
      <c r="D535" s="7">
        <v>3844.9</v>
      </c>
      <c r="E535" s="7">
        <f t="shared" si="53"/>
        <v>3201.7000000000003</v>
      </c>
      <c r="F535" s="7">
        <v>599.9</v>
      </c>
      <c r="G535" s="88">
        <f t="shared" si="46"/>
        <v>12.193585105085573</v>
      </c>
      <c r="H535" s="7">
        <v>643.20000000000005</v>
      </c>
      <c r="I535" s="7"/>
      <c r="J535" s="7">
        <v>1074.9000000000001</v>
      </c>
      <c r="K535" s="7"/>
      <c r="L535" s="7">
        <v>4</v>
      </c>
      <c r="M535" s="42"/>
      <c r="N535" s="42"/>
      <c r="O535" s="42"/>
      <c r="P535" s="42"/>
      <c r="Q535" s="42"/>
      <c r="R535" s="42"/>
      <c r="S535" s="28"/>
    </row>
    <row r="536" spans="1:19" x14ac:dyDescent="0.2">
      <c r="A536" s="29">
        <v>529</v>
      </c>
      <c r="B536" s="7" t="s">
        <v>163</v>
      </c>
      <c r="C536" s="7">
        <f t="shared" si="52"/>
        <v>4531.5</v>
      </c>
      <c r="D536" s="7">
        <v>4531.5</v>
      </c>
      <c r="E536" s="7">
        <f t="shared" si="53"/>
        <v>3871.6</v>
      </c>
      <c r="F536" s="7">
        <f>SUM(H536,K536)</f>
        <v>659.9</v>
      </c>
      <c r="G536" s="88">
        <f t="shared" si="46"/>
        <v>14.562506896171246</v>
      </c>
      <c r="H536" s="7">
        <v>659.9</v>
      </c>
      <c r="I536" s="7"/>
      <c r="J536" s="7"/>
      <c r="K536" s="7"/>
      <c r="L536" s="7">
        <v>4</v>
      </c>
      <c r="M536" s="42"/>
      <c r="N536" s="42"/>
      <c r="O536" s="42"/>
      <c r="P536" s="42"/>
      <c r="Q536" s="42"/>
      <c r="R536" s="42"/>
      <c r="S536" s="28"/>
    </row>
    <row r="537" spans="1:19" x14ac:dyDescent="0.2">
      <c r="A537" s="29">
        <v>530</v>
      </c>
      <c r="B537" s="7" t="s">
        <v>164</v>
      </c>
      <c r="C537" s="7">
        <f t="shared" si="52"/>
        <v>6104.5</v>
      </c>
      <c r="D537" s="7">
        <v>5997.9</v>
      </c>
      <c r="E537" s="7">
        <f t="shared" si="53"/>
        <v>5195.8999999999996</v>
      </c>
      <c r="F537" s="7">
        <v>802</v>
      </c>
      <c r="G537" s="88">
        <f t="shared" si="46"/>
        <v>13.137849127692686</v>
      </c>
      <c r="H537" s="7">
        <v>802</v>
      </c>
      <c r="I537" s="7"/>
      <c r="J537" s="7">
        <v>106.6</v>
      </c>
      <c r="K537" s="7">
        <v>106.6</v>
      </c>
      <c r="L537" s="7">
        <v>4</v>
      </c>
      <c r="M537" s="42"/>
      <c r="N537" s="42"/>
      <c r="O537" s="42"/>
      <c r="P537" s="42"/>
      <c r="Q537" s="42"/>
      <c r="R537" s="42"/>
      <c r="S537" s="28"/>
    </row>
    <row r="538" spans="1:19" ht="14.25" customHeight="1" x14ac:dyDescent="0.2">
      <c r="A538" s="29">
        <v>531</v>
      </c>
      <c r="B538" s="7" t="s">
        <v>165</v>
      </c>
      <c r="C538" s="7">
        <f t="shared" si="52"/>
        <v>4556.5</v>
      </c>
      <c r="D538" s="7">
        <v>4556.5</v>
      </c>
      <c r="E538" s="7">
        <f t="shared" si="53"/>
        <v>3918.7</v>
      </c>
      <c r="F538" s="7">
        <f>SUM(H538,K538)</f>
        <v>637.79999999999995</v>
      </c>
      <c r="G538" s="88">
        <f t="shared" ref="G538:G560" si="54">F538/C538*100</f>
        <v>13.99758586634478</v>
      </c>
      <c r="H538" s="7">
        <v>637.79999999999995</v>
      </c>
      <c r="I538" s="7"/>
      <c r="J538" s="7"/>
      <c r="K538" s="7"/>
      <c r="L538" s="7">
        <v>4</v>
      </c>
      <c r="M538" s="102">
        <v>40579</v>
      </c>
      <c r="N538" s="42"/>
      <c r="O538" s="42"/>
      <c r="P538" s="42"/>
      <c r="Q538" s="42" t="s">
        <v>822</v>
      </c>
      <c r="R538" s="42" t="s">
        <v>813</v>
      </c>
      <c r="S538" s="28"/>
    </row>
    <row r="539" spans="1:19" x14ac:dyDescent="0.2">
      <c r="A539" s="29">
        <v>532</v>
      </c>
      <c r="B539" s="7" t="s">
        <v>166</v>
      </c>
      <c r="C539" s="7">
        <f t="shared" si="52"/>
        <v>4495.3999999999996</v>
      </c>
      <c r="D539" s="7">
        <v>4495.3999999999996</v>
      </c>
      <c r="E539" s="7">
        <f t="shared" si="53"/>
        <v>3845.2</v>
      </c>
      <c r="F539" s="7">
        <v>605.79999999999995</v>
      </c>
      <c r="G539" s="88">
        <f t="shared" si="54"/>
        <v>13.475997686524002</v>
      </c>
      <c r="H539" s="7">
        <v>650.20000000000005</v>
      </c>
      <c r="I539" s="7"/>
      <c r="J539" s="7"/>
      <c r="K539" s="7"/>
      <c r="L539" s="7">
        <v>4</v>
      </c>
      <c r="M539" s="42"/>
      <c r="N539" s="42"/>
      <c r="O539" s="42"/>
      <c r="P539" s="42"/>
      <c r="Q539" s="42"/>
      <c r="R539" s="42"/>
      <c r="S539" s="28"/>
    </row>
    <row r="540" spans="1:19" x14ac:dyDescent="0.2">
      <c r="A540" s="29">
        <v>533</v>
      </c>
      <c r="B540" s="7" t="s">
        <v>167</v>
      </c>
      <c r="C540" s="7">
        <f t="shared" si="52"/>
        <v>6114.6</v>
      </c>
      <c r="D540" s="7">
        <v>6114.6</v>
      </c>
      <c r="E540" s="7">
        <f t="shared" si="53"/>
        <v>5194.7000000000007</v>
      </c>
      <c r="F540" s="7">
        <f>SUM(H540,K540)</f>
        <v>919.9</v>
      </c>
      <c r="G540" s="88">
        <f t="shared" si="54"/>
        <v>15.044320151767899</v>
      </c>
      <c r="H540" s="7">
        <v>919.9</v>
      </c>
      <c r="I540" s="7"/>
      <c r="J540" s="7"/>
      <c r="K540" s="7"/>
      <c r="L540" s="7">
        <v>4</v>
      </c>
      <c r="M540" s="42"/>
      <c r="N540" s="42"/>
      <c r="O540" s="42"/>
      <c r="P540" s="42"/>
      <c r="Q540" s="42"/>
      <c r="R540" s="42"/>
      <c r="S540" s="28"/>
    </row>
    <row r="541" spans="1:19" x14ac:dyDescent="0.2">
      <c r="A541" s="29">
        <v>534</v>
      </c>
      <c r="B541" s="7" t="s">
        <v>148</v>
      </c>
      <c r="C541" s="7">
        <f t="shared" si="52"/>
        <v>2537.7999999999997</v>
      </c>
      <c r="D541" s="7">
        <v>2494.1999999999998</v>
      </c>
      <c r="E541" s="7">
        <f t="shared" si="53"/>
        <v>2215.8999999999996</v>
      </c>
      <c r="F541" s="7">
        <v>247.9</v>
      </c>
      <c r="G541" s="88">
        <f t="shared" si="54"/>
        <v>9.7683032547876127</v>
      </c>
      <c r="H541" s="7">
        <v>278.3</v>
      </c>
      <c r="I541" s="7"/>
      <c r="J541" s="7">
        <v>43.6</v>
      </c>
      <c r="K541" s="7">
        <v>43.6</v>
      </c>
      <c r="L541" s="7">
        <v>4</v>
      </c>
      <c r="M541" s="42"/>
      <c r="N541" s="42"/>
      <c r="O541" s="42"/>
      <c r="P541" s="42"/>
      <c r="Q541" s="42"/>
      <c r="R541" s="42"/>
      <c r="S541" s="28"/>
    </row>
    <row r="542" spans="1:19" x14ac:dyDescent="0.2">
      <c r="A542" s="29">
        <v>535</v>
      </c>
      <c r="B542" s="7" t="s">
        <v>149</v>
      </c>
      <c r="C542" s="7">
        <f t="shared" si="52"/>
        <v>2519.3000000000002</v>
      </c>
      <c r="D542" s="7">
        <v>2519.3000000000002</v>
      </c>
      <c r="E542" s="7">
        <f t="shared" si="53"/>
        <v>2336.9</v>
      </c>
      <c r="F542" s="7">
        <f>SUM(H542,K542)</f>
        <v>182.4</v>
      </c>
      <c r="G542" s="88">
        <f t="shared" si="54"/>
        <v>7.2401063787560034</v>
      </c>
      <c r="H542" s="7">
        <v>182.4</v>
      </c>
      <c r="I542" s="7"/>
      <c r="J542" s="7"/>
      <c r="K542" s="7"/>
      <c r="L542" s="7">
        <v>4</v>
      </c>
      <c r="M542" s="42"/>
      <c r="N542" s="42"/>
      <c r="O542" s="42"/>
      <c r="P542" s="42"/>
      <c r="Q542" s="42"/>
      <c r="R542" s="42"/>
      <c r="S542" s="28"/>
    </row>
    <row r="543" spans="1:19" x14ac:dyDescent="0.2">
      <c r="A543" s="29">
        <v>536</v>
      </c>
      <c r="B543" s="7" t="s">
        <v>150</v>
      </c>
      <c r="C543" s="7">
        <f t="shared" si="52"/>
        <v>5091.7</v>
      </c>
      <c r="D543" s="7">
        <v>4797.8999999999996</v>
      </c>
      <c r="E543" s="7">
        <f t="shared" si="53"/>
        <v>4102.5999999999995</v>
      </c>
      <c r="F543" s="7">
        <v>652</v>
      </c>
      <c r="G543" s="88">
        <f t="shared" si="54"/>
        <v>12.805153485083567</v>
      </c>
      <c r="H543" s="7">
        <v>695.3</v>
      </c>
      <c r="I543" s="7"/>
      <c r="J543" s="7">
        <v>293.8</v>
      </c>
      <c r="K543" s="7"/>
      <c r="L543" s="7">
        <v>4</v>
      </c>
      <c r="M543" s="42"/>
      <c r="N543" s="42"/>
      <c r="O543" s="42"/>
      <c r="P543" s="42"/>
      <c r="Q543" s="42"/>
      <c r="R543" s="42"/>
      <c r="S543" s="28"/>
    </row>
    <row r="544" spans="1:19" ht="12.75" customHeight="1" x14ac:dyDescent="0.2">
      <c r="A544" s="29">
        <v>537</v>
      </c>
      <c r="B544" s="7" t="s">
        <v>151</v>
      </c>
      <c r="C544" s="7">
        <f t="shared" si="52"/>
        <v>4992.08</v>
      </c>
      <c r="D544" s="7">
        <v>4745.4799999999996</v>
      </c>
      <c r="E544" s="7">
        <f t="shared" si="53"/>
        <v>3862.8799999999997</v>
      </c>
      <c r="F544" s="7">
        <f t="shared" ref="F544:F560" si="55">SUM(H544,K544)</f>
        <v>882.6</v>
      </c>
      <c r="G544" s="88">
        <f t="shared" si="54"/>
        <v>17.680005128122946</v>
      </c>
      <c r="H544" s="7">
        <v>882.6</v>
      </c>
      <c r="I544" s="7"/>
      <c r="J544" s="7">
        <v>246.6</v>
      </c>
      <c r="K544" s="7"/>
      <c r="L544" s="7">
        <v>4</v>
      </c>
      <c r="M544" s="102">
        <v>40579</v>
      </c>
      <c r="N544" s="42"/>
      <c r="O544" s="42"/>
      <c r="P544" s="42"/>
      <c r="Q544" s="42" t="s">
        <v>822</v>
      </c>
      <c r="R544" s="42" t="s">
        <v>813</v>
      </c>
      <c r="S544" s="28"/>
    </row>
    <row r="545" spans="1:19" x14ac:dyDescent="0.2">
      <c r="A545" s="29">
        <v>538</v>
      </c>
      <c r="B545" s="7" t="s">
        <v>152</v>
      </c>
      <c r="C545" s="7">
        <f t="shared" si="52"/>
        <v>5050.3</v>
      </c>
      <c r="D545" s="7">
        <v>4769.3</v>
      </c>
      <c r="E545" s="7">
        <f t="shared" si="53"/>
        <v>3908.1000000000004</v>
      </c>
      <c r="F545" s="7">
        <f t="shared" si="55"/>
        <v>861.2</v>
      </c>
      <c r="G545" s="88">
        <f t="shared" si="54"/>
        <v>17.052452329564581</v>
      </c>
      <c r="H545" s="7">
        <v>861.2</v>
      </c>
      <c r="I545" s="7"/>
      <c r="J545" s="7">
        <v>281</v>
      </c>
      <c r="K545" s="7"/>
      <c r="L545" s="7">
        <v>4</v>
      </c>
      <c r="M545" s="42"/>
      <c r="N545" s="42"/>
      <c r="O545" s="42"/>
      <c r="P545" s="42"/>
      <c r="Q545" s="42"/>
      <c r="R545" s="42"/>
      <c r="S545" s="28"/>
    </row>
    <row r="546" spans="1:19" x14ac:dyDescent="0.2">
      <c r="A546" s="29">
        <v>539</v>
      </c>
      <c r="B546" s="7" t="s">
        <v>153</v>
      </c>
      <c r="C546" s="7">
        <f t="shared" si="52"/>
        <v>1946.9</v>
      </c>
      <c r="D546" s="7">
        <v>1946.9</v>
      </c>
      <c r="E546" s="7">
        <f t="shared" si="53"/>
        <v>1760.2</v>
      </c>
      <c r="F546" s="7">
        <f t="shared" si="55"/>
        <v>186.7</v>
      </c>
      <c r="G546" s="88">
        <f t="shared" si="54"/>
        <v>9.5896039858236168</v>
      </c>
      <c r="H546" s="7">
        <v>186.7</v>
      </c>
      <c r="I546" s="7"/>
      <c r="J546" s="7"/>
      <c r="K546" s="7"/>
      <c r="L546" s="7">
        <v>2</v>
      </c>
      <c r="M546" s="42"/>
      <c r="N546" s="42"/>
      <c r="O546" s="42"/>
      <c r="P546" s="42"/>
      <c r="Q546" s="42"/>
      <c r="R546" s="42"/>
      <c r="S546" s="28"/>
    </row>
    <row r="547" spans="1:19" x14ac:dyDescent="0.2">
      <c r="A547" s="29">
        <v>540</v>
      </c>
      <c r="B547" s="7" t="s">
        <v>154</v>
      </c>
      <c r="C547" s="7">
        <f t="shared" si="52"/>
        <v>3253.7</v>
      </c>
      <c r="D547" s="7">
        <v>3253.7</v>
      </c>
      <c r="E547" s="7">
        <f t="shared" si="53"/>
        <v>2735.8999999999996</v>
      </c>
      <c r="F547" s="7">
        <f t="shared" si="55"/>
        <v>517.79999999999995</v>
      </c>
      <c r="G547" s="88">
        <f t="shared" si="54"/>
        <v>15.914189999077971</v>
      </c>
      <c r="H547" s="7">
        <v>517.79999999999995</v>
      </c>
      <c r="I547" s="7"/>
      <c r="J547" s="7"/>
      <c r="K547" s="7"/>
      <c r="L547" s="7">
        <v>4</v>
      </c>
      <c r="M547" s="42"/>
      <c r="N547" s="42"/>
      <c r="O547" s="42"/>
      <c r="P547" s="42"/>
      <c r="Q547" s="42"/>
      <c r="R547" s="42"/>
      <c r="S547" s="28"/>
    </row>
    <row r="548" spans="1:19" x14ac:dyDescent="0.2">
      <c r="A548" s="29">
        <v>541</v>
      </c>
      <c r="B548" s="7" t="s">
        <v>458</v>
      </c>
      <c r="C548" s="7">
        <f t="shared" si="52"/>
        <v>432.5</v>
      </c>
      <c r="D548" s="7">
        <v>282.60000000000002</v>
      </c>
      <c r="E548" s="7">
        <f t="shared" si="53"/>
        <v>120.29999999999998</v>
      </c>
      <c r="F548" s="7">
        <f t="shared" si="55"/>
        <v>162.30000000000001</v>
      </c>
      <c r="G548" s="88">
        <f t="shared" si="54"/>
        <v>37.526011560693647</v>
      </c>
      <c r="H548" s="7">
        <v>162.30000000000001</v>
      </c>
      <c r="I548" s="7"/>
      <c r="J548" s="7">
        <v>149.9</v>
      </c>
      <c r="K548" s="7"/>
      <c r="L548" s="7">
        <v>5</v>
      </c>
      <c r="M548" s="42"/>
      <c r="N548" s="42"/>
      <c r="O548" s="42"/>
      <c r="P548" s="42"/>
      <c r="Q548" s="42"/>
      <c r="R548" s="42"/>
      <c r="S548" s="28"/>
    </row>
    <row r="549" spans="1:19" x14ac:dyDescent="0.2">
      <c r="A549" s="29">
        <v>542</v>
      </c>
      <c r="B549" s="7" t="s">
        <v>468</v>
      </c>
      <c r="C549" s="7">
        <f t="shared" si="52"/>
        <v>535.5</v>
      </c>
      <c r="D549" s="7">
        <v>535.5</v>
      </c>
      <c r="E549" s="7">
        <f t="shared" si="53"/>
        <v>371.2</v>
      </c>
      <c r="F549" s="7">
        <f t="shared" si="55"/>
        <v>164.3</v>
      </c>
      <c r="G549" s="88">
        <f t="shared" si="54"/>
        <v>30.681605975723624</v>
      </c>
      <c r="H549" s="7">
        <v>164.3</v>
      </c>
      <c r="I549" s="7"/>
      <c r="J549" s="7"/>
      <c r="K549" s="7"/>
      <c r="L549" s="7">
        <v>5</v>
      </c>
      <c r="M549" s="42"/>
      <c r="N549" s="42"/>
      <c r="O549" s="42"/>
      <c r="P549" s="42"/>
      <c r="Q549" s="42"/>
      <c r="R549" s="42"/>
      <c r="S549" s="28"/>
    </row>
    <row r="550" spans="1:19" x14ac:dyDescent="0.2">
      <c r="A550" s="29">
        <v>543</v>
      </c>
      <c r="B550" s="7" t="s">
        <v>459</v>
      </c>
      <c r="C550" s="7">
        <f t="shared" si="52"/>
        <v>2195.9</v>
      </c>
      <c r="D550" s="7">
        <v>2195.9</v>
      </c>
      <c r="E550" s="7">
        <f t="shared" si="53"/>
        <v>1770.4</v>
      </c>
      <c r="F550" s="7">
        <f t="shared" si="55"/>
        <v>425.5</v>
      </c>
      <c r="G550" s="88">
        <f t="shared" si="54"/>
        <v>19.377020811512363</v>
      </c>
      <c r="H550" s="7">
        <v>425.5</v>
      </c>
      <c r="I550" s="7"/>
      <c r="J550" s="7"/>
      <c r="K550" s="7"/>
      <c r="L550" s="7">
        <v>2</v>
      </c>
      <c r="M550" s="42"/>
      <c r="N550" s="42"/>
      <c r="O550" s="42"/>
      <c r="P550" s="42"/>
      <c r="Q550" s="42"/>
      <c r="R550" s="42"/>
      <c r="S550" s="28"/>
    </row>
    <row r="551" spans="1:19" x14ac:dyDescent="0.2">
      <c r="A551" s="29">
        <v>544</v>
      </c>
      <c r="B551" s="7" t="s">
        <v>460</v>
      </c>
      <c r="C551" s="7">
        <f t="shared" si="52"/>
        <v>278.3</v>
      </c>
      <c r="D551" s="7">
        <v>278.3</v>
      </c>
      <c r="E551" s="7">
        <f t="shared" si="53"/>
        <v>208.70000000000002</v>
      </c>
      <c r="F551" s="7">
        <f t="shared" si="55"/>
        <v>69.599999999999994</v>
      </c>
      <c r="G551" s="88">
        <f t="shared" si="54"/>
        <v>25.008983111749906</v>
      </c>
      <c r="H551" s="7">
        <v>69.599999999999994</v>
      </c>
      <c r="I551" s="7"/>
      <c r="J551" s="7"/>
      <c r="K551" s="7"/>
      <c r="L551" s="7">
        <v>4</v>
      </c>
      <c r="M551" s="42"/>
      <c r="N551" s="42"/>
      <c r="O551" s="42"/>
      <c r="P551" s="42"/>
      <c r="Q551" s="42"/>
      <c r="R551" s="42"/>
      <c r="S551" s="28"/>
    </row>
    <row r="552" spans="1:19" x14ac:dyDescent="0.2">
      <c r="A552" s="29">
        <v>545</v>
      </c>
      <c r="B552" s="7" t="s">
        <v>461</v>
      </c>
      <c r="C552" s="7">
        <f t="shared" si="52"/>
        <v>273</v>
      </c>
      <c r="D552" s="7">
        <v>273</v>
      </c>
      <c r="E552" s="7">
        <f t="shared" si="53"/>
        <v>209.7</v>
      </c>
      <c r="F552" s="7">
        <f t="shared" si="55"/>
        <v>63.3</v>
      </c>
      <c r="G552" s="88">
        <f t="shared" si="54"/>
        <v>23.186813186813186</v>
      </c>
      <c r="H552" s="7">
        <v>63.3</v>
      </c>
      <c r="I552" s="7"/>
      <c r="J552" s="7"/>
      <c r="K552" s="7"/>
      <c r="L552" s="7">
        <v>4</v>
      </c>
      <c r="M552" s="42"/>
      <c r="N552" s="42"/>
      <c r="O552" s="42"/>
      <c r="P552" s="42"/>
      <c r="Q552" s="42"/>
      <c r="R552" s="42"/>
      <c r="S552" s="28"/>
    </row>
    <row r="553" spans="1:19" x14ac:dyDescent="0.2">
      <c r="A553" s="29">
        <v>546</v>
      </c>
      <c r="B553" s="7" t="s">
        <v>462</v>
      </c>
      <c r="C553" s="7">
        <f t="shared" si="52"/>
        <v>532</v>
      </c>
      <c r="D553" s="7">
        <v>532</v>
      </c>
      <c r="E553" s="7">
        <f t="shared" si="53"/>
        <v>435.9</v>
      </c>
      <c r="F553" s="7">
        <f t="shared" si="55"/>
        <v>96.1</v>
      </c>
      <c r="G553" s="88">
        <f t="shared" si="54"/>
        <v>18.063909774436091</v>
      </c>
      <c r="H553" s="7">
        <v>96.1</v>
      </c>
      <c r="I553" s="7"/>
      <c r="J553" s="7"/>
      <c r="K553" s="7"/>
      <c r="L553" s="7">
        <v>4</v>
      </c>
      <c r="M553" s="42"/>
      <c r="N553" s="42"/>
      <c r="O553" s="42"/>
      <c r="P553" s="42"/>
      <c r="Q553" s="42"/>
      <c r="R553" s="42"/>
      <c r="S553" s="28"/>
    </row>
    <row r="554" spans="1:19" x14ac:dyDescent="0.2">
      <c r="A554" s="29">
        <v>547</v>
      </c>
      <c r="B554" s="7" t="s">
        <v>463</v>
      </c>
      <c r="C554" s="7">
        <f t="shared" si="52"/>
        <v>259.10000000000002</v>
      </c>
      <c r="D554" s="7">
        <v>259.10000000000002</v>
      </c>
      <c r="E554" s="7">
        <f t="shared" si="53"/>
        <v>229.90000000000003</v>
      </c>
      <c r="F554" s="7">
        <f t="shared" si="55"/>
        <v>29.2</v>
      </c>
      <c r="G554" s="88">
        <f t="shared" si="54"/>
        <v>11.269780007719026</v>
      </c>
      <c r="H554" s="7">
        <v>29.2</v>
      </c>
      <c r="I554" s="7"/>
      <c r="J554" s="7"/>
      <c r="K554" s="7"/>
      <c r="L554" s="7">
        <v>4</v>
      </c>
      <c r="M554" s="42"/>
      <c r="N554" s="42"/>
      <c r="O554" s="42"/>
      <c r="P554" s="42"/>
      <c r="Q554" s="42"/>
      <c r="R554" s="42"/>
      <c r="S554" s="28"/>
    </row>
    <row r="555" spans="1:19" x14ac:dyDescent="0.2">
      <c r="A555" s="29">
        <v>548</v>
      </c>
      <c r="B555" s="7" t="s">
        <v>464</v>
      </c>
      <c r="C555" s="7">
        <f t="shared" si="52"/>
        <v>829.2</v>
      </c>
      <c r="D555" s="7">
        <v>829.2</v>
      </c>
      <c r="E555" s="7">
        <f t="shared" si="53"/>
        <v>697.6</v>
      </c>
      <c r="F555" s="7">
        <f t="shared" si="55"/>
        <v>131.6</v>
      </c>
      <c r="G555" s="88">
        <f t="shared" si="54"/>
        <v>15.87071876507477</v>
      </c>
      <c r="H555" s="7">
        <v>131.6</v>
      </c>
      <c r="I555" s="7"/>
      <c r="J555" s="7"/>
      <c r="K555" s="7"/>
      <c r="L555" s="7">
        <v>4</v>
      </c>
      <c r="M555" s="42"/>
      <c r="N555" s="42"/>
      <c r="O555" s="42"/>
      <c r="P555" s="42"/>
      <c r="Q555" s="42"/>
      <c r="R555" s="42"/>
      <c r="S555" s="28"/>
    </row>
    <row r="556" spans="1:19" x14ac:dyDescent="0.2">
      <c r="A556" s="29">
        <v>549</v>
      </c>
      <c r="B556" s="7" t="s">
        <v>465</v>
      </c>
      <c r="C556" s="7">
        <f t="shared" si="52"/>
        <v>527.79999999999995</v>
      </c>
      <c r="D556" s="7">
        <v>527.79999999999995</v>
      </c>
      <c r="E556" s="7">
        <f t="shared" si="53"/>
        <v>365.29999999999995</v>
      </c>
      <c r="F556" s="7">
        <f t="shared" si="55"/>
        <v>162.5</v>
      </c>
      <c r="G556" s="88">
        <f t="shared" si="54"/>
        <v>30.78817733990148</v>
      </c>
      <c r="H556" s="7">
        <v>162.5</v>
      </c>
      <c r="I556" s="7"/>
      <c r="J556" s="7"/>
      <c r="K556" s="7"/>
      <c r="L556" s="7">
        <v>4</v>
      </c>
      <c r="M556" s="42"/>
      <c r="N556" s="42"/>
      <c r="O556" s="42"/>
      <c r="P556" s="42"/>
      <c r="Q556" s="42"/>
      <c r="R556" s="42"/>
      <c r="S556" s="28"/>
    </row>
    <row r="557" spans="1:19" x14ac:dyDescent="0.2">
      <c r="A557" s="29">
        <v>550</v>
      </c>
      <c r="B557" s="7" t="s">
        <v>466</v>
      </c>
      <c r="C557" s="7">
        <f t="shared" si="52"/>
        <v>526.20000000000005</v>
      </c>
      <c r="D557" s="7">
        <v>526.20000000000005</v>
      </c>
      <c r="E557" s="7">
        <f t="shared" si="53"/>
        <v>358.70000000000005</v>
      </c>
      <c r="F557" s="7">
        <f t="shared" si="55"/>
        <v>167.5</v>
      </c>
      <c r="G557" s="88">
        <f t="shared" si="54"/>
        <v>31.832003040668944</v>
      </c>
      <c r="H557" s="7">
        <v>167.5</v>
      </c>
      <c r="I557" s="7"/>
      <c r="J557" s="7"/>
      <c r="K557" s="7"/>
      <c r="L557" s="7">
        <v>5</v>
      </c>
      <c r="M557" s="42"/>
      <c r="N557" s="42"/>
      <c r="O557" s="42"/>
      <c r="P557" s="42"/>
      <c r="Q557" s="42"/>
      <c r="R557" s="42"/>
      <c r="S557" s="28"/>
    </row>
    <row r="558" spans="1:19" x14ac:dyDescent="0.2">
      <c r="A558" s="29">
        <v>551</v>
      </c>
      <c r="B558" s="7" t="s">
        <v>467</v>
      </c>
      <c r="C558" s="7">
        <f t="shared" si="52"/>
        <v>262.10000000000002</v>
      </c>
      <c r="D558" s="7">
        <v>262.10000000000002</v>
      </c>
      <c r="E558" s="7">
        <f t="shared" si="53"/>
        <v>160.50000000000003</v>
      </c>
      <c r="F558" s="7">
        <f t="shared" si="55"/>
        <v>101.6</v>
      </c>
      <c r="G558" s="88">
        <f t="shared" si="54"/>
        <v>38.76383059900801</v>
      </c>
      <c r="H558" s="7">
        <v>101.6</v>
      </c>
      <c r="I558" s="7"/>
      <c r="J558" s="7"/>
      <c r="K558" s="7"/>
      <c r="L558" s="7">
        <v>4</v>
      </c>
      <c r="M558" s="42"/>
      <c r="N558" s="42"/>
      <c r="O558" s="42"/>
      <c r="P558" s="42"/>
      <c r="Q558" s="42"/>
      <c r="R558" s="42"/>
      <c r="S558" s="28"/>
    </row>
    <row r="559" spans="1:19" x14ac:dyDescent="0.2">
      <c r="A559" s="29">
        <v>552</v>
      </c>
      <c r="B559" s="7" t="s">
        <v>757</v>
      </c>
      <c r="C559" s="7">
        <f t="shared" si="52"/>
        <v>802.4</v>
      </c>
      <c r="D559" s="7">
        <v>802.4</v>
      </c>
      <c r="E559" s="7">
        <f t="shared" si="53"/>
        <v>626.20000000000005</v>
      </c>
      <c r="F559" s="7">
        <f t="shared" si="55"/>
        <v>176.2</v>
      </c>
      <c r="G559" s="88">
        <f t="shared" si="54"/>
        <v>21.959122632103689</v>
      </c>
      <c r="H559" s="7">
        <v>176.2</v>
      </c>
      <c r="I559" s="7"/>
      <c r="J559" s="7"/>
      <c r="K559" s="7"/>
      <c r="L559" s="7">
        <v>4</v>
      </c>
      <c r="M559" s="42"/>
      <c r="N559" s="42"/>
      <c r="O559" s="42"/>
      <c r="P559" s="42"/>
      <c r="Q559" s="42"/>
      <c r="R559" s="42"/>
      <c r="S559" s="28"/>
    </row>
    <row r="560" spans="1:19" x14ac:dyDescent="0.2">
      <c r="A560" s="29">
        <v>553</v>
      </c>
      <c r="B560" s="7" t="s">
        <v>795</v>
      </c>
      <c r="C560" s="7">
        <v>1064.9000000000001</v>
      </c>
      <c r="D560" s="7">
        <v>1064.9000000000001</v>
      </c>
      <c r="E560" s="7">
        <f t="shared" si="53"/>
        <v>365.50000000000011</v>
      </c>
      <c r="F560" s="7">
        <f t="shared" si="55"/>
        <v>699.4</v>
      </c>
      <c r="G560" s="88">
        <f t="shared" si="54"/>
        <v>65.677528406423136</v>
      </c>
      <c r="H560" s="7">
        <v>699.4</v>
      </c>
      <c r="I560" s="7"/>
      <c r="J560" s="7"/>
      <c r="K560" s="7"/>
      <c r="L560" s="7"/>
      <c r="M560" s="42"/>
      <c r="N560" s="42"/>
      <c r="O560" s="42"/>
      <c r="P560" s="42"/>
      <c r="Q560" s="42"/>
      <c r="R560" s="42"/>
      <c r="S560" s="28"/>
    </row>
    <row r="561" spans="1:19" ht="15" customHeight="1" x14ac:dyDescent="0.2">
      <c r="A561" s="29">
        <v>554</v>
      </c>
      <c r="B561" s="7" t="s">
        <v>796</v>
      </c>
      <c r="C561" s="7"/>
      <c r="D561" s="7"/>
      <c r="E561" s="7"/>
      <c r="F561" s="7">
        <v>2194.1</v>
      </c>
      <c r="G561" s="88"/>
      <c r="H561" s="7">
        <v>1910</v>
      </c>
      <c r="I561" s="7"/>
      <c r="J561" s="7"/>
      <c r="K561" s="7"/>
      <c r="L561" s="7"/>
      <c r="M561" s="102">
        <v>40579</v>
      </c>
      <c r="N561" s="42"/>
      <c r="O561" s="42"/>
      <c r="P561" s="42"/>
      <c r="Q561" s="42" t="s">
        <v>821</v>
      </c>
      <c r="R561" s="42" t="s">
        <v>813</v>
      </c>
      <c r="S561" s="28"/>
    </row>
    <row r="562" spans="1:19" x14ac:dyDescent="0.2">
      <c r="A562" s="29">
        <v>555</v>
      </c>
      <c r="B562" s="7" t="s">
        <v>797</v>
      </c>
      <c r="C562" s="7"/>
      <c r="D562" s="7"/>
      <c r="E562" s="7"/>
      <c r="F562" s="7">
        <v>1075.9000000000001</v>
      </c>
      <c r="G562" s="88"/>
      <c r="H562" s="7">
        <v>632.1</v>
      </c>
      <c r="I562" s="7"/>
      <c r="J562" s="7"/>
      <c r="K562" s="7"/>
      <c r="L562" s="7"/>
      <c r="M562" s="42"/>
      <c r="N562" s="42"/>
      <c r="O562" s="42"/>
      <c r="P562" s="42"/>
      <c r="Q562" s="42"/>
      <c r="R562" s="42"/>
      <c r="S562" s="28"/>
    </row>
    <row r="563" spans="1:19" x14ac:dyDescent="0.2">
      <c r="A563" s="29">
        <v>556</v>
      </c>
      <c r="B563" s="7" t="s">
        <v>801</v>
      </c>
      <c r="C563" s="7"/>
      <c r="D563" s="7"/>
      <c r="E563" s="7"/>
      <c r="F563" s="7">
        <f>SUM(H563,K563)</f>
        <v>276.2</v>
      </c>
      <c r="G563" s="88"/>
      <c r="H563" s="7">
        <v>276.2</v>
      </c>
      <c r="I563" s="7"/>
      <c r="J563" s="7"/>
      <c r="K563" s="7"/>
      <c r="L563" s="7"/>
      <c r="M563" s="42"/>
      <c r="N563" s="42"/>
      <c r="O563" s="42"/>
      <c r="P563" s="42"/>
      <c r="Q563" s="42"/>
      <c r="R563" s="42"/>
      <c r="S563" s="28"/>
    </row>
    <row r="564" spans="1:19" x14ac:dyDescent="0.2">
      <c r="A564" s="29">
        <v>557</v>
      </c>
      <c r="B564" s="7" t="s">
        <v>798</v>
      </c>
      <c r="C564" s="7"/>
      <c r="D564" s="7"/>
      <c r="E564" s="7"/>
      <c r="F564" s="7">
        <v>588.20000000000005</v>
      </c>
      <c r="G564" s="88"/>
      <c r="H564" s="7">
        <v>327.60000000000002</v>
      </c>
      <c r="I564" s="7"/>
      <c r="J564" s="7"/>
      <c r="K564" s="7"/>
      <c r="L564" s="7"/>
      <c r="M564" s="42"/>
      <c r="N564" s="42"/>
      <c r="O564" s="42"/>
      <c r="P564" s="42"/>
      <c r="Q564" s="42"/>
      <c r="R564" s="42"/>
      <c r="S564" s="28"/>
    </row>
    <row r="565" spans="1:19" x14ac:dyDescent="0.2">
      <c r="A565" s="29">
        <v>558</v>
      </c>
      <c r="B565" s="7" t="s">
        <v>823</v>
      </c>
      <c r="C565" s="7"/>
      <c r="D565" s="7"/>
      <c r="E565" s="7"/>
      <c r="F565" s="7"/>
      <c r="G565" s="88"/>
      <c r="H565" s="7"/>
      <c r="I565" s="7"/>
      <c r="J565" s="7"/>
      <c r="K565" s="7"/>
      <c r="L565" s="7"/>
      <c r="M565" s="42"/>
      <c r="N565" s="42"/>
      <c r="O565" s="42"/>
      <c r="P565" s="42"/>
      <c r="Q565" s="42"/>
      <c r="R565" s="42"/>
      <c r="S565" s="28"/>
    </row>
    <row r="566" spans="1:19" ht="25.5" x14ac:dyDescent="0.2">
      <c r="A566" s="29"/>
      <c r="B566" s="39" t="s">
        <v>736</v>
      </c>
      <c r="C566" s="39">
        <f>SUM(C8:C559)</f>
        <v>1473821.1900000002</v>
      </c>
      <c r="D566" s="78">
        <f>SUM(D8:D559)</f>
        <v>1399674.1900000002</v>
      </c>
      <c r="E566" s="78">
        <f>SUM(E8:E559)</f>
        <v>1167398.0599999994</v>
      </c>
      <c r="F566" s="39">
        <f>SUM(F8:F564)</f>
        <v>234250.58999999997</v>
      </c>
      <c r="G566" s="89"/>
      <c r="H566" s="78">
        <f>SUM(H8:H559)</f>
        <v>232236.8299999999</v>
      </c>
      <c r="I566" s="78">
        <f>SUM(I8:I559)</f>
        <v>587</v>
      </c>
      <c r="J566" s="78">
        <f>SUM(J8:J559)</f>
        <v>74135.900000000023</v>
      </c>
      <c r="K566" s="78">
        <f>SUM(K8:K559)</f>
        <v>39931.609999999986</v>
      </c>
      <c r="L566" s="40"/>
      <c r="M566" s="42"/>
      <c r="N566" s="42"/>
      <c r="O566" s="42"/>
      <c r="P566" s="42"/>
      <c r="Q566" s="42"/>
      <c r="R566" s="42"/>
      <c r="S566" s="28"/>
    </row>
  </sheetData>
  <mergeCells count="18">
    <mergeCell ref="R5:R6"/>
    <mergeCell ref="S5:S6"/>
    <mergeCell ref="L5:L6"/>
    <mergeCell ref="M5:M6"/>
    <mergeCell ref="N5:N6"/>
    <mergeCell ref="O5:O6"/>
    <mergeCell ref="P5:P6"/>
    <mergeCell ref="Q5:Q6"/>
    <mergeCell ref="B1:Q2"/>
    <mergeCell ref="B3:Q3"/>
    <mergeCell ref="A5:A6"/>
    <mergeCell ref="B5:B6"/>
    <mergeCell ref="C5:C6"/>
    <mergeCell ref="D5:D6"/>
    <mergeCell ref="E5:E6"/>
    <mergeCell ref="F5:F6"/>
    <mergeCell ref="G5:G6"/>
    <mergeCell ref="H5:K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МКД 531</vt:lpstr>
      <vt:lpstr>График</vt:lpstr>
    </vt:vector>
  </TitlesOfParts>
  <Company>ДК Приокский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Производство</dc:creator>
  <cp:lastModifiedBy>Ирина Марина Юрьевна</cp:lastModifiedBy>
  <cp:lastPrinted>2021-02-26T06:38:29Z</cp:lastPrinted>
  <dcterms:created xsi:type="dcterms:W3CDTF">2007-03-19T11:41:11Z</dcterms:created>
  <dcterms:modified xsi:type="dcterms:W3CDTF">2022-06-02T05:36:33Z</dcterms:modified>
</cp:coreProperties>
</file>