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5070" activeTab="0"/>
  </bookViews>
  <sheets>
    <sheet name="отчет 2016г." sheetId="1" r:id="rId1"/>
  </sheets>
  <definedNames>
    <definedName name="_xlnm.Print_Area" localSheetId="0">'отчет 2016г.'!$A$1:$D$146</definedName>
  </definedNames>
  <calcPr fullCalcOnLoad="1"/>
</workbook>
</file>

<file path=xl/sharedStrings.xml><?xml version="1.0" encoding="utf-8"?>
<sst xmlns="http://schemas.openxmlformats.org/spreadsheetml/2006/main" count="287" uniqueCount="86">
  <si>
    <t>Утв. приказом Минстроя России</t>
  </si>
  <si>
    <t>от 22 декабря 2014 г. № 882/пр</t>
  </si>
  <si>
    <t>№ п/п</t>
  </si>
  <si>
    <t>Наименование параметра</t>
  </si>
  <si>
    <t>Ед. изм.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</si>
  <si>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</si>
  <si>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</si>
  <si>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</si>
  <si>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</si>
  <si>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</si>
  <si>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</si>
  <si>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</si>
  <si>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</si>
  <si>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</si>
  <si>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</si>
  <si>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— за содержание дома</t>
  </si>
  <si>
    <t>— за текущий ремонт</t>
  </si>
  <si>
    <t>— за услуги управления</t>
  </si>
  <si>
    <t>Получено денежных средств, в том числе</t>
  </si>
  <si>
    <t>— денежных средств от собственников/нанимателей помещений</t>
  </si>
  <si>
    <t>— целевых взносов от собственников/нанимателей помещений</t>
  </si>
  <si>
    <t>— субсидий</t>
  </si>
  <si>
    <t>— денежных средств от использования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</si>
  <si>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</si>
  <si>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</si>
  <si>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</si>
  <si>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</si>
  <si>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</si>
  <si>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</si>
  <si>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</si>
  <si>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</si>
  <si>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По мере выявления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</si>
  <si>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</si>
  <si>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</si>
  <si>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</si>
  <si>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</si>
  <si>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</si>
  <si>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</si>
  <si>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</si>
  <si>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</si>
  <si>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</si>
  <si>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</si>
  <si>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</si>
  <si>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</si>
  <si>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</si>
  <si>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</si>
  <si>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</si>
  <si>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</si>
  <si>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куб.м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</si>
  <si>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</si>
  <si>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</si>
  <si>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</si>
  <si>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</si>
  <si>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</si>
  <si>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— прочие поступления</t>
  </si>
  <si>
    <t>Информация</t>
  </si>
  <si>
    <t xml:space="preserve">Работы (услуги) по управлению многоквартирным домом  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</si>
  <si>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</si>
  <si>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</si>
  <si>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</si>
  <si>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</si>
  <si>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</si>
  <si>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>Отопление</t>
  </si>
  <si>
    <t>Горячее водоснабжение</t>
  </si>
  <si>
    <t>Холодное водоснабжение</t>
  </si>
  <si>
    <t>Водоотведение</t>
  </si>
  <si>
    <t>ежемесячно</t>
  </si>
  <si>
    <t>в соответствии с планом</t>
  </si>
  <si>
    <t>по графику</t>
  </si>
  <si>
    <t>25.</t>
  </si>
  <si>
    <t xml:space="preserve"> - расходы на холодную воду, потребленную на ОДН сверх норматива</t>
  </si>
  <si>
    <t xml:space="preserve"> - расходы на горячую воду, потребленную на ОДН сверх норматива</t>
  </si>
  <si>
    <t xml:space="preserve"> - расходы на электроэнергию, потребленную на ОДН сверх норматива</t>
  </si>
  <si>
    <t xml:space="preserve">Работы по содержанию земельного участка с элементами озеленения и благоустройства, иными объектами, пред. для обслуживания и эксплуатации многоквартирного дома  </t>
  </si>
  <si>
    <t>Расходы на коммунальные услуги, потребленные на ОДН сверх норматива, в том числе:</t>
  </si>
  <si>
    <t>Задолженность перед поставщиком коммунального ресурса</t>
  </si>
  <si>
    <t>Размер пени и штрафов, уплаченных поставщику коммунального ресурса</t>
  </si>
  <si>
    <t>нат.пок.</t>
  </si>
  <si>
    <t xml:space="preserve">Отчет об исполнении ОАО "ДК Приокского района" договора управления, </t>
  </si>
  <si>
    <t>а также отчет о выполнении смет доходов и расходов за 2016 год</t>
  </si>
  <si>
    <t>гКал</t>
  </si>
  <si>
    <t>Мкал/ч</t>
  </si>
  <si>
    <t>-</t>
  </si>
  <si>
    <t>Электроэнергия</t>
  </si>
  <si>
    <t>кВт*ч</t>
  </si>
  <si>
    <t>Щербинки 1 мкр д. 15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</si>
</sst>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&quot;.&quot;"/>
    <numFmt numFmtId="173" formatCode="0.0"/>
    <numFmt numFmtId="174" formatCode="_-* #,##0.000_р_._-;\-* #,##0.000_р_._-;_-* &quot;-&quot;??_р_._-;_-@_-"/>
    <numFmt numFmtId="175" formatCode="_-* #,##0.0000_р_._-;\-* #,##0.0000_р_._-;_-* &quot;-&quot;??_р_._-;_-@_-"/>
    <numFmt numFmtId="176" formatCode="_-* #,##0.0_р_._-;\-* #,##0.0_р_._-;_-* &quot;-&quot;??_р_._-;_-@_-"/>
    <numFmt numFmtId="177" formatCode="_-* #,##0_р_._-;\-* #,##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i/>
      <sz val="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7" fillId="0" borderId="0" xfId="0" applyNumberFormat="1" applyFont="1" applyAlignment="1">
      <alignment horizontal="left" vertical="top" wrapText="1"/>
    </xf>
    <xf numFmtId="0" fontId="7" fillId="0" borderId="0" xfId="0" applyNumberFormat="1" applyFont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4" fillId="0" borderId="10" xfId="0" applyNumberFormat="1" applyFont="1" applyBorder="1" applyAlignment="1">
      <alignment horizontal="center" vertical="top" wrapText="1"/>
    </xf>
    <xf numFmtId="172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172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43" fontId="4" fillId="0" borderId="10" xfId="59" applyFont="1" applyBorder="1" applyAlignment="1">
      <alignment horizontal="right"/>
    </xf>
    <xf numFmtId="0" fontId="3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43" fontId="4" fillId="0" borderId="0" xfId="59" applyFont="1" applyFill="1" applyBorder="1" applyAlignment="1">
      <alignment horizontal="center" vertical="center" wrapText="1"/>
    </xf>
    <xf numFmtId="43" fontId="4" fillId="0" borderId="0" xfId="59" applyFont="1" applyFill="1" applyBorder="1" applyAlignment="1">
      <alignment horizontal="center" vertical="center"/>
    </xf>
    <xf numFmtId="43" fontId="3" fillId="0" borderId="0" xfId="59" applyFont="1" applyFill="1" applyBorder="1" applyAlignment="1">
      <alignment horizontal="center" vertical="center"/>
    </xf>
    <xf numFmtId="4" fontId="4" fillId="0" borderId="0" xfId="0" applyNumberFormat="1" applyFont="1" applyAlignment="1">
      <alignment horizontal="left" vertical="top" wrapText="1"/>
    </xf>
    <xf numFmtId="43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4" fillId="0" borderId="10" xfId="0" applyNumberFormat="1" applyFont="1" applyBorder="1" applyAlignment="1">
      <alignment horizontal="left" vertical="top" wrapText="1"/>
    </xf>
    <xf numFmtId="14" fontId="4" fillId="0" borderId="10" xfId="0" applyNumberFormat="1" applyFont="1" applyFill="1" applyBorder="1" applyAlignment="1">
      <alignment horizontal="center" vertical="top" wrapText="1"/>
    </xf>
    <xf numFmtId="172" fontId="3" fillId="0" borderId="1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172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left" vertical="center" wrapText="1"/>
    </xf>
    <xf numFmtId="0" fontId="8" fillId="0" borderId="0" xfId="0" applyNumberFormat="1" applyFont="1" applyAlignment="1">
      <alignment horizontal="right" vertical="top"/>
    </xf>
    <xf numFmtId="43" fontId="4" fillId="0" borderId="10" xfId="59" applyFont="1" applyBorder="1" applyAlignment="1">
      <alignment wrapText="1"/>
    </xf>
    <xf numFmtId="177" fontId="4" fillId="0" borderId="10" xfId="59" applyNumberFormat="1" applyFont="1" applyBorder="1" applyAlignment="1">
      <alignment wrapText="1"/>
    </xf>
    <xf numFmtId="43" fontId="4" fillId="0" borderId="10" xfId="59" applyFont="1" applyBorder="1" applyAlignment="1">
      <alignment horizontal="right"/>
    </xf>
    <xf numFmtId="43" fontId="4" fillId="0" borderId="10" xfId="59" applyFont="1" applyBorder="1" applyAlignment="1">
      <alignment/>
    </xf>
    <xf numFmtId="43" fontId="4" fillId="0" borderId="10" xfId="59" applyFont="1" applyFill="1" applyBorder="1" applyAlignment="1">
      <alignment wrapText="1"/>
    </xf>
    <xf numFmtId="43" fontId="3" fillId="33" borderId="0" xfId="59" applyFont="1" applyFill="1" applyBorder="1" applyAlignment="1">
      <alignment horizontal="center" vertical="center"/>
    </xf>
    <xf numFmtId="0" fontId="2" fillId="0" borderId="0" xfId="0" applyNumberFormat="1" applyFont="1" applyAlignment="1">
      <alignment horizontal="center" vertical="top" wrapText="1"/>
    </xf>
    <xf numFmtId="0" fontId="6" fillId="0" borderId="0" xfId="0" applyNumberFormat="1" applyFont="1" applyAlignment="1">
      <alignment horizontal="center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center" wrapText="1"/>
    </xf>
    <xf numFmtId="0" fontId="3" fillId="0" borderId="12" xfId="0" applyNumberFormat="1" applyFont="1" applyBorder="1" applyAlignment="1">
      <alignment horizontal="center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0" xfId="0" applyNumberFormat="1" applyFont="1" applyFill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6"/>
  <sheetViews>
    <sheetView tabSelected="1" zoomScale="120" zoomScaleNormal="120" workbookViewId="0" topLeftCell="A1">
      <pane ySplit="3" topLeftCell="A121" activePane="bottomLeft" state="frozen"/>
      <selection pane="topLeft" activeCell="A1" sqref="A1"/>
      <selection pane="bottomLeft" activeCell="I120" sqref="I120"/>
    </sheetView>
  </sheetViews>
  <sheetFormatPr defaultColWidth="9.140625" defaultRowHeight="15" outlineLevelRow="1"/>
  <cols>
    <col min="1" max="1" width="4.8515625" style="2" customWidth="1"/>
    <col min="2" max="2" width="60.00390625" style="1" customWidth="1"/>
    <col min="3" max="3" width="8.00390625" style="2" customWidth="1"/>
    <col min="4" max="4" width="19.8515625" style="1" customWidth="1"/>
    <col min="5" max="5" width="3.7109375" style="0" customWidth="1"/>
    <col min="6" max="6" width="8.00390625" style="0" customWidth="1"/>
  </cols>
  <sheetData>
    <row r="1" spans="1:4" s="1" customFormat="1" ht="14.25">
      <c r="A1" s="38" t="s">
        <v>85</v>
      </c>
      <c r="B1" s="38"/>
      <c r="C1" s="38"/>
      <c r="D1" s="31" t="s">
        <v>0</v>
      </c>
    </row>
    <row r="2" spans="1:4" s="1" customFormat="1" ht="14.25">
      <c r="A2" s="38"/>
      <c r="B2" s="38"/>
      <c r="C2" s="38"/>
      <c r="D2" s="31" t="s">
        <v>1</v>
      </c>
    </row>
    <row r="3" spans="1:3" ht="5.25" customHeight="1">
      <c r="A3" s="38"/>
      <c r="B3" s="38"/>
      <c r="C3" s="38"/>
    </row>
    <row r="4" spans="1:4" s="1" customFormat="1" ht="15.75">
      <c r="A4" s="39" t="s">
        <v>78</v>
      </c>
      <c r="B4" s="39"/>
      <c r="C4" s="39"/>
      <c r="D4" s="39"/>
    </row>
    <row r="5" spans="1:4" s="1" customFormat="1" ht="15.75">
      <c r="A5" s="39" t="s">
        <v>79</v>
      </c>
      <c r="B5" s="39"/>
      <c r="C5" s="39"/>
      <c r="D5" s="39"/>
    </row>
    <row r="6" ht="8.25" customHeight="1"/>
    <row r="7" spans="1:4" s="30" customFormat="1" ht="24">
      <c r="A7" s="29" t="s">
        <v>2</v>
      </c>
      <c r="B7" s="29" t="s">
        <v>3</v>
      </c>
      <c r="C7" s="29" t="s">
        <v>4</v>
      </c>
      <c r="D7" s="29" t="s">
        <v>55</v>
      </c>
    </row>
    <row r="8" spans="1:4" s="3" customFormat="1" ht="12">
      <c r="A8" s="5">
        <v>1</v>
      </c>
      <c r="B8" s="6" t="s">
        <v>5</v>
      </c>
      <c r="C8" s="4" t="s">
        <v>6</v>
      </c>
      <c r="D8" s="21">
        <v>42795</v>
      </c>
    </row>
    <row r="9" spans="1:4" s="3" customFormat="1" ht="12">
      <c r="A9" s="5">
        <v>2</v>
      </c>
      <c r="B9" s="6" t="s">
        <v>7</v>
      </c>
      <c r="C9" s="4" t="s">
        <v>6</v>
      </c>
      <c r="D9" s="21">
        <v>42370</v>
      </c>
    </row>
    <row r="10" spans="1:4" s="3" customFormat="1" ht="12">
      <c r="A10" s="5">
        <v>3</v>
      </c>
      <c r="B10" s="6" t="s">
        <v>8</v>
      </c>
      <c r="C10" s="4" t="s">
        <v>6</v>
      </c>
      <c r="D10" s="21">
        <v>42735</v>
      </c>
    </row>
    <row r="11" spans="1:6" s="3" customFormat="1" ht="27" customHeight="1">
      <c r="A11" s="40" t="s">
        <v>9</v>
      </c>
      <c r="B11" s="40"/>
      <c r="C11" s="40"/>
      <c r="D11" s="40"/>
      <c r="E11" s="19"/>
      <c r="F11" s="19"/>
    </row>
    <row r="12" spans="1:6" s="3" customFormat="1" ht="12">
      <c r="A12" s="5">
        <v>4</v>
      </c>
      <c r="B12" s="6" t="s">
        <v>10</v>
      </c>
      <c r="C12" s="4" t="s">
        <v>11</v>
      </c>
      <c r="D12" s="32">
        <v>0</v>
      </c>
      <c r="E12" s="12"/>
      <c r="F12" s="13"/>
    </row>
    <row r="13" spans="1:6" s="3" customFormat="1" ht="12">
      <c r="A13" s="5">
        <v>5</v>
      </c>
      <c r="B13" s="6" t="s">
        <v>12</v>
      </c>
      <c r="C13" s="4" t="s">
        <v>11</v>
      </c>
      <c r="D13" s="32">
        <v>-223458.92507817887</v>
      </c>
      <c r="E13" s="12"/>
      <c r="F13" s="14"/>
    </row>
    <row r="14" spans="1:6" s="3" customFormat="1" ht="12">
      <c r="A14" s="5">
        <v>6</v>
      </c>
      <c r="B14" s="6" t="s">
        <v>13</v>
      </c>
      <c r="C14" s="4" t="s">
        <v>11</v>
      </c>
      <c r="D14" s="32">
        <v>334819.61</v>
      </c>
      <c r="E14" s="12"/>
      <c r="F14" s="14"/>
    </row>
    <row r="15" spans="1:6" s="3" customFormat="1" ht="24">
      <c r="A15" s="5">
        <v>7</v>
      </c>
      <c r="B15" s="6" t="s">
        <v>14</v>
      </c>
      <c r="C15" s="4" t="s">
        <v>11</v>
      </c>
      <c r="D15" s="32">
        <v>837874.58</v>
      </c>
      <c r="E15" s="12"/>
      <c r="F15" s="14"/>
    </row>
    <row r="16" spans="1:6" s="3" customFormat="1" ht="12">
      <c r="A16" s="5">
        <v>8</v>
      </c>
      <c r="B16" s="6" t="s">
        <v>15</v>
      </c>
      <c r="C16" s="4" t="s">
        <v>11</v>
      </c>
      <c r="D16" s="32">
        <v>638008.2999999999</v>
      </c>
      <c r="E16" s="12"/>
      <c r="F16" s="37">
        <f>D16+D18-D31-D34-D40-D43-D46-D49</f>
        <v>0</v>
      </c>
    </row>
    <row r="17" spans="1:6" s="3" customFormat="1" ht="12">
      <c r="A17" s="5">
        <v>9</v>
      </c>
      <c r="B17" s="6" t="s">
        <v>16</v>
      </c>
      <c r="C17" s="4" t="s">
        <v>11</v>
      </c>
      <c r="D17" s="32">
        <v>132748.98</v>
      </c>
      <c r="E17" s="12"/>
      <c r="F17" s="14"/>
    </row>
    <row r="18" spans="1:6" s="3" customFormat="1" ht="12">
      <c r="A18" s="5">
        <v>10</v>
      </c>
      <c r="B18" s="6" t="s">
        <v>17</v>
      </c>
      <c r="C18" s="4" t="s">
        <v>11</v>
      </c>
      <c r="D18" s="32">
        <v>67117.3</v>
      </c>
      <c r="E18" s="12"/>
      <c r="F18" s="14"/>
    </row>
    <row r="19" spans="1:6" s="3" customFormat="1" ht="15" customHeight="1">
      <c r="A19" s="5">
        <v>11</v>
      </c>
      <c r="B19" s="6" t="s">
        <v>18</v>
      </c>
      <c r="C19" s="4" t="s">
        <v>11</v>
      </c>
      <c r="D19" s="32">
        <v>806499.2499999999</v>
      </c>
      <c r="E19" s="11"/>
      <c r="F19" s="15"/>
    </row>
    <row r="20" spans="1:6" s="3" customFormat="1" ht="14.25" customHeight="1">
      <c r="A20" s="5">
        <v>12</v>
      </c>
      <c r="B20" s="6" t="s">
        <v>19</v>
      </c>
      <c r="C20" s="4" t="s">
        <v>11</v>
      </c>
      <c r="D20" s="32">
        <v>799378.8099999999</v>
      </c>
      <c r="E20" s="11"/>
      <c r="F20" s="14"/>
    </row>
    <row r="21" spans="1:6" s="3" customFormat="1" ht="12">
      <c r="A21" s="5">
        <v>13</v>
      </c>
      <c r="B21" s="6" t="s">
        <v>20</v>
      </c>
      <c r="C21" s="4" t="s">
        <v>11</v>
      </c>
      <c r="D21" s="32">
        <v>0</v>
      </c>
      <c r="E21" s="12"/>
      <c r="F21" s="14"/>
    </row>
    <row r="22" spans="1:6" s="3" customFormat="1" ht="12">
      <c r="A22" s="5">
        <v>14</v>
      </c>
      <c r="B22" s="6" t="s">
        <v>21</v>
      </c>
      <c r="C22" s="4" t="s">
        <v>11</v>
      </c>
      <c r="D22" s="32">
        <v>0</v>
      </c>
      <c r="E22" s="12"/>
      <c r="F22" s="14"/>
    </row>
    <row r="23" spans="1:6" s="3" customFormat="1" ht="12">
      <c r="A23" s="5">
        <v>15</v>
      </c>
      <c r="B23" s="6" t="s">
        <v>22</v>
      </c>
      <c r="C23" s="4" t="s">
        <v>11</v>
      </c>
      <c r="D23" s="32">
        <v>7120.4400000000005</v>
      </c>
      <c r="E23" s="11"/>
      <c r="F23" s="14"/>
    </row>
    <row r="24" spans="1:6" s="3" customFormat="1" ht="12">
      <c r="A24" s="5">
        <v>16</v>
      </c>
      <c r="B24" s="6" t="s">
        <v>54</v>
      </c>
      <c r="C24" s="4" t="s">
        <v>11</v>
      </c>
      <c r="D24" s="32" t="s">
        <v>82</v>
      </c>
      <c r="E24" s="12"/>
      <c r="F24" s="14"/>
    </row>
    <row r="25" spans="1:6" s="3" customFormat="1" ht="12">
      <c r="A25" s="5">
        <v>17</v>
      </c>
      <c r="B25" s="6" t="s">
        <v>23</v>
      </c>
      <c r="C25" s="4" t="s">
        <v>11</v>
      </c>
      <c r="D25" s="32">
        <f>D19+D13</f>
        <v>583040.324921821</v>
      </c>
      <c r="E25" s="12"/>
      <c r="F25" s="14"/>
    </row>
    <row r="26" spans="1:6" s="3" customFormat="1" ht="12">
      <c r="A26" s="5">
        <v>18</v>
      </c>
      <c r="B26" s="6" t="s">
        <v>24</v>
      </c>
      <c r="C26" s="4" t="s">
        <v>11</v>
      </c>
      <c r="D26" s="32">
        <v>0</v>
      </c>
      <c r="E26" s="12"/>
      <c r="F26" s="13"/>
    </row>
    <row r="27" spans="1:6" s="3" customFormat="1" ht="12">
      <c r="A27" s="5">
        <v>19</v>
      </c>
      <c r="B27" s="6" t="s">
        <v>25</v>
      </c>
      <c r="C27" s="4" t="s">
        <v>11</v>
      </c>
      <c r="D27" s="32">
        <v>-113601.39507817886</v>
      </c>
      <c r="E27" s="12"/>
      <c r="F27" s="14"/>
    </row>
    <row r="28" spans="1:6" s="3" customFormat="1" ht="12">
      <c r="A28" s="5">
        <v>20</v>
      </c>
      <c r="B28" s="6" t="s">
        <v>26</v>
      </c>
      <c r="C28" s="4" t="s">
        <v>11</v>
      </c>
      <c r="D28" s="32">
        <v>373315.3799999999</v>
      </c>
      <c r="E28" s="12"/>
      <c r="F28" s="14"/>
    </row>
    <row r="29" spans="1:6" s="3" customFormat="1" ht="28.5" customHeight="1">
      <c r="A29" s="40" t="s">
        <v>27</v>
      </c>
      <c r="B29" s="40"/>
      <c r="C29" s="40"/>
      <c r="D29" s="40"/>
      <c r="F29" s="16"/>
    </row>
    <row r="30" spans="1:4" s="3" customFormat="1" ht="12">
      <c r="A30" s="8">
        <v>21</v>
      </c>
      <c r="B30" s="43" t="s">
        <v>56</v>
      </c>
      <c r="C30" s="49"/>
      <c r="D30" s="44"/>
    </row>
    <row r="31" spans="1:4" s="3" customFormat="1" ht="12">
      <c r="A31" s="5">
        <v>22</v>
      </c>
      <c r="B31" s="6" t="s">
        <v>28</v>
      </c>
      <c r="C31" s="4" t="s">
        <v>11</v>
      </c>
      <c r="D31" s="32">
        <v>67117.3</v>
      </c>
    </row>
    <row r="32" spans="1:4" s="3" customFormat="1" ht="12">
      <c r="A32" s="5">
        <v>24</v>
      </c>
      <c r="B32" s="6" t="s">
        <v>29</v>
      </c>
      <c r="C32" s="4" t="s">
        <v>6</v>
      </c>
      <c r="D32" s="6" t="s">
        <v>66</v>
      </c>
    </row>
    <row r="33" spans="1:4" s="3" customFormat="1" ht="12" customHeight="1">
      <c r="A33" s="8">
        <v>21</v>
      </c>
      <c r="B33" s="43" t="s">
        <v>57</v>
      </c>
      <c r="C33" s="49"/>
      <c r="D33" s="44"/>
    </row>
    <row r="34" spans="1:4" s="3" customFormat="1" ht="12">
      <c r="A34" s="5">
        <v>22</v>
      </c>
      <c r="B34" s="6" t="s">
        <v>28</v>
      </c>
      <c r="C34" s="4" t="s">
        <v>11</v>
      </c>
      <c r="D34" s="32">
        <v>299651.37</v>
      </c>
    </row>
    <row r="35" spans="1:4" s="3" customFormat="1" ht="12">
      <c r="A35" s="5">
        <v>24</v>
      </c>
      <c r="B35" s="6" t="s">
        <v>29</v>
      </c>
      <c r="C35" s="4" t="s">
        <v>6</v>
      </c>
      <c r="D35" s="20" t="s">
        <v>66</v>
      </c>
    </row>
    <row r="36" spans="1:4" s="3" customFormat="1" ht="12">
      <c r="A36" s="8">
        <v>21</v>
      </c>
      <c r="B36" s="43" t="s">
        <v>58</v>
      </c>
      <c r="C36" s="44"/>
      <c r="D36" s="18"/>
    </row>
    <row r="37" spans="1:4" s="3" customFormat="1" ht="12">
      <c r="A37" s="5">
        <v>22</v>
      </c>
      <c r="B37" s="6" t="s">
        <v>28</v>
      </c>
      <c r="C37" s="4" t="s">
        <v>11</v>
      </c>
      <c r="D37" s="32">
        <v>0</v>
      </c>
    </row>
    <row r="38" spans="1:4" s="3" customFormat="1" ht="24">
      <c r="A38" s="5">
        <v>24</v>
      </c>
      <c r="B38" s="6" t="s">
        <v>29</v>
      </c>
      <c r="C38" s="4" t="s">
        <v>6</v>
      </c>
      <c r="D38" s="6" t="s">
        <v>67</v>
      </c>
    </row>
    <row r="39" spans="1:4" s="3" customFormat="1" ht="12" customHeight="1">
      <c r="A39" s="8">
        <v>21</v>
      </c>
      <c r="B39" s="43" t="s">
        <v>59</v>
      </c>
      <c r="C39" s="49"/>
      <c r="D39" s="44"/>
    </row>
    <row r="40" spans="1:4" s="3" customFormat="1" ht="12">
      <c r="A40" s="5">
        <v>22</v>
      </c>
      <c r="B40" s="6" t="s">
        <v>28</v>
      </c>
      <c r="C40" s="4" t="s">
        <v>11</v>
      </c>
      <c r="D40" s="32">
        <v>10917</v>
      </c>
    </row>
    <row r="41" spans="1:4" s="3" customFormat="1" ht="12">
      <c r="A41" s="5">
        <v>24</v>
      </c>
      <c r="B41" s="6" t="s">
        <v>29</v>
      </c>
      <c r="C41" s="4" t="s">
        <v>6</v>
      </c>
      <c r="D41" s="6" t="s">
        <v>68</v>
      </c>
    </row>
    <row r="42" spans="1:4" s="3" customFormat="1" ht="12" customHeight="1">
      <c r="A42" s="8">
        <v>21</v>
      </c>
      <c r="B42" s="43" t="s">
        <v>60</v>
      </c>
      <c r="C42" s="49"/>
      <c r="D42" s="44"/>
    </row>
    <row r="43" spans="1:4" s="3" customFormat="1" ht="12">
      <c r="A43" s="5">
        <v>22</v>
      </c>
      <c r="B43" s="6" t="s">
        <v>28</v>
      </c>
      <c r="C43" s="4" t="s">
        <v>11</v>
      </c>
      <c r="D43" s="32">
        <v>27347.87</v>
      </c>
    </row>
    <row r="44" spans="1:4" s="3" customFormat="1" ht="12">
      <c r="A44" s="5">
        <v>24</v>
      </c>
      <c r="B44" s="6" t="s">
        <v>29</v>
      </c>
      <c r="C44" s="4" t="s">
        <v>6</v>
      </c>
      <c r="D44" s="6" t="s">
        <v>31</v>
      </c>
    </row>
    <row r="45" spans="1:4" s="3" customFormat="1" ht="24" customHeight="1">
      <c r="A45" s="8">
        <v>21</v>
      </c>
      <c r="B45" s="43" t="s">
        <v>61</v>
      </c>
      <c r="C45" s="49"/>
      <c r="D45" s="44"/>
    </row>
    <row r="46" spans="1:4" s="3" customFormat="1" ht="12">
      <c r="A46" s="5">
        <v>22</v>
      </c>
      <c r="B46" s="6" t="s">
        <v>28</v>
      </c>
      <c r="C46" s="4" t="s">
        <v>11</v>
      </c>
      <c r="D46" s="32">
        <v>5353</v>
      </c>
    </row>
    <row r="47" spans="1:4" s="3" customFormat="1" ht="12">
      <c r="A47" s="5">
        <v>24</v>
      </c>
      <c r="B47" s="6" t="s">
        <v>29</v>
      </c>
      <c r="C47" s="4" t="s">
        <v>6</v>
      </c>
      <c r="D47" s="10" t="s">
        <v>31</v>
      </c>
    </row>
    <row r="48" spans="1:4" s="3" customFormat="1" ht="26.25" customHeight="1">
      <c r="A48" s="8">
        <v>21</v>
      </c>
      <c r="B48" s="45" t="s">
        <v>73</v>
      </c>
      <c r="C48" s="46"/>
      <c r="D48" s="47"/>
    </row>
    <row r="49" spans="1:4" s="3" customFormat="1" ht="12">
      <c r="A49" s="5">
        <v>22</v>
      </c>
      <c r="B49" s="6" t="s">
        <v>28</v>
      </c>
      <c r="C49" s="4" t="s">
        <v>11</v>
      </c>
      <c r="D49" s="32">
        <v>294739.05999999994</v>
      </c>
    </row>
    <row r="50" spans="1:4" s="3" customFormat="1" ht="12">
      <c r="A50" s="5">
        <v>24</v>
      </c>
      <c r="B50" s="6" t="s">
        <v>29</v>
      </c>
      <c r="C50" s="4" t="s">
        <v>6</v>
      </c>
      <c r="D50" s="6" t="s">
        <v>66</v>
      </c>
    </row>
    <row r="51" spans="1:4" s="25" customFormat="1" ht="24">
      <c r="A51" s="22" t="s">
        <v>69</v>
      </c>
      <c r="B51" s="23" t="s">
        <v>74</v>
      </c>
      <c r="C51" s="24" t="s">
        <v>11</v>
      </c>
      <c r="D51" s="36">
        <f>D52+D53+D54</f>
        <v>30011.89</v>
      </c>
    </row>
    <row r="52" spans="1:4" s="28" customFormat="1" ht="12">
      <c r="A52" s="26"/>
      <c r="B52" s="20" t="s">
        <v>70</v>
      </c>
      <c r="C52" s="27" t="s">
        <v>11</v>
      </c>
      <c r="D52" s="32">
        <v>14381.3</v>
      </c>
    </row>
    <row r="53" spans="1:4" s="28" customFormat="1" ht="13.5" customHeight="1">
      <c r="A53" s="26"/>
      <c r="B53" s="20" t="s">
        <v>72</v>
      </c>
      <c r="C53" s="27" t="s">
        <v>11</v>
      </c>
      <c r="D53" s="32">
        <v>15630.59</v>
      </c>
    </row>
    <row r="54" spans="1:4" s="28" customFormat="1" ht="12">
      <c r="A54" s="26"/>
      <c r="B54" s="20" t="s">
        <v>71</v>
      </c>
      <c r="C54" s="27" t="s">
        <v>11</v>
      </c>
      <c r="D54" s="32">
        <v>0</v>
      </c>
    </row>
    <row r="55" spans="1:4" s="3" customFormat="1" ht="12">
      <c r="A55" s="40" t="s">
        <v>32</v>
      </c>
      <c r="B55" s="40"/>
      <c r="C55" s="40"/>
      <c r="D55" s="40"/>
    </row>
    <row r="56" spans="1:4" s="3" customFormat="1" ht="12">
      <c r="A56" s="5">
        <v>27</v>
      </c>
      <c r="B56" s="6" t="s">
        <v>33</v>
      </c>
      <c r="C56" s="4" t="s">
        <v>34</v>
      </c>
      <c r="D56" s="33">
        <v>15</v>
      </c>
    </row>
    <row r="57" spans="1:4" s="3" customFormat="1" ht="12">
      <c r="A57" s="5">
        <v>28</v>
      </c>
      <c r="B57" s="6" t="s">
        <v>35</v>
      </c>
      <c r="C57" s="4" t="s">
        <v>34</v>
      </c>
      <c r="D57" s="33">
        <v>15</v>
      </c>
    </row>
    <row r="58" spans="1:4" s="3" customFormat="1" ht="12">
      <c r="A58" s="5">
        <v>29</v>
      </c>
      <c r="B58" s="6" t="s">
        <v>36</v>
      </c>
      <c r="C58" s="4" t="s">
        <v>34</v>
      </c>
      <c r="D58" s="33">
        <v>0</v>
      </c>
    </row>
    <row r="59" spans="1:4" s="3" customFormat="1" ht="12">
      <c r="A59" s="5">
        <v>30</v>
      </c>
      <c r="B59" s="6" t="s">
        <v>37</v>
      </c>
      <c r="C59" s="4" t="s">
        <v>11</v>
      </c>
      <c r="D59" s="32">
        <v>-1725.92</v>
      </c>
    </row>
    <row r="60" spans="1:4" s="3" customFormat="1" ht="14.25" customHeight="1">
      <c r="A60" s="48" t="s">
        <v>38</v>
      </c>
      <c r="B60" s="48"/>
      <c r="C60" s="48"/>
      <c r="D60" s="48"/>
    </row>
    <row r="61" spans="1:4" s="3" customFormat="1" ht="12">
      <c r="A61" s="5">
        <v>31</v>
      </c>
      <c r="B61" s="6" t="s">
        <v>10</v>
      </c>
      <c r="C61" s="4" t="s">
        <v>11</v>
      </c>
      <c r="D61" s="10">
        <v>0</v>
      </c>
    </row>
    <row r="62" spans="1:4" s="3" customFormat="1" ht="12">
      <c r="A62" s="5">
        <v>32</v>
      </c>
      <c r="B62" s="6" t="s">
        <v>12</v>
      </c>
      <c r="C62" s="4" t="s">
        <v>11</v>
      </c>
      <c r="D62" s="10">
        <v>0</v>
      </c>
    </row>
    <row r="63" spans="1:6" s="3" customFormat="1" ht="12">
      <c r="A63" s="5">
        <v>33</v>
      </c>
      <c r="B63" s="6" t="s">
        <v>13</v>
      </c>
      <c r="C63" s="4" t="s">
        <v>11</v>
      </c>
      <c r="D63" s="10">
        <f>D66-(D71+D81+D111+D121+D91+D101+D131)+(D72+D82+D112+D122+D92+D102+D132)</f>
        <v>1003332.8400000001</v>
      </c>
      <c r="F63" s="17"/>
    </row>
    <row r="64" spans="1:4" s="3" customFormat="1" ht="12">
      <c r="A64" s="5">
        <v>34</v>
      </c>
      <c r="B64" s="6" t="s">
        <v>39</v>
      </c>
      <c r="C64" s="4" t="s">
        <v>11</v>
      </c>
      <c r="D64" s="10">
        <v>0</v>
      </c>
    </row>
    <row r="65" spans="1:4" s="3" customFormat="1" ht="12">
      <c r="A65" s="5">
        <v>35</v>
      </c>
      <c r="B65" s="6" t="s">
        <v>25</v>
      </c>
      <c r="C65" s="4" t="s">
        <v>11</v>
      </c>
      <c r="D65" s="10">
        <v>0</v>
      </c>
    </row>
    <row r="66" spans="1:4" s="3" customFormat="1" ht="12">
      <c r="A66" s="5">
        <v>36</v>
      </c>
      <c r="B66" s="6" t="s">
        <v>26</v>
      </c>
      <c r="C66" s="4" t="s">
        <v>11</v>
      </c>
      <c r="D66" s="10">
        <f>D73+D83+D113+D123+D103+D93</f>
        <v>1203006.82</v>
      </c>
    </row>
    <row r="67" spans="1:4" s="3" customFormat="1" ht="12.75" customHeight="1">
      <c r="A67" s="40" t="s">
        <v>40</v>
      </c>
      <c r="B67" s="40"/>
      <c r="C67" s="40"/>
      <c r="D67" s="40"/>
    </row>
    <row r="68" spans="1:4" s="9" customFormat="1" ht="12">
      <c r="A68" s="8">
        <v>37</v>
      </c>
      <c r="B68" s="7" t="s">
        <v>41</v>
      </c>
      <c r="C68" s="41" t="s">
        <v>62</v>
      </c>
      <c r="D68" s="42"/>
    </row>
    <row r="69" spans="1:4" s="3" customFormat="1" ht="12">
      <c r="A69" s="5">
        <v>38</v>
      </c>
      <c r="B69" s="6" t="s">
        <v>30</v>
      </c>
      <c r="C69" s="4" t="s">
        <v>6</v>
      </c>
      <c r="D69" s="34" t="s">
        <v>80</v>
      </c>
    </row>
    <row r="70" spans="1:4" s="3" customFormat="1" ht="12">
      <c r="A70" s="5">
        <v>39</v>
      </c>
      <c r="B70" s="6" t="s">
        <v>42</v>
      </c>
      <c r="C70" s="4" t="s">
        <v>77</v>
      </c>
      <c r="D70" s="35">
        <v>403.085</v>
      </c>
    </row>
    <row r="71" spans="1:4" s="3" customFormat="1" ht="12">
      <c r="A71" s="5">
        <v>40</v>
      </c>
      <c r="B71" s="6" t="s">
        <v>43</v>
      </c>
      <c r="C71" s="4" t="s">
        <v>11</v>
      </c>
      <c r="D71" s="35">
        <v>366192.31</v>
      </c>
    </row>
    <row r="72" spans="1:4" s="3" customFormat="1" ht="12">
      <c r="A72" s="5">
        <v>41</v>
      </c>
      <c r="B72" s="6" t="s">
        <v>44</v>
      </c>
      <c r="C72" s="4" t="s">
        <v>11</v>
      </c>
      <c r="D72" s="35">
        <v>359261.62</v>
      </c>
    </row>
    <row r="73" spans="1:4" s="3" customFormat="1" ht="12">
      <c r="A73" s="5">
        <v>42</v>
      </c>
      <c r="B73" s="6" t="s">
        <v>45</v>
      </c>
      <c r="C73" s="4" t="s">
        <v>11</v>
      </c>
      <c r="D73" s="35">
        <v>277713.18</v>
      </c>
    </row>
    <row r="74" spans="1:4" s="3" customFormat="1" ht="12">
      <c r="A74" s="5">
        <v>43</v>
      </c>
      <c r="B74" s="6" t="s">
        <v>46</v>
      </c>
      <c r="C74" s="4" t="s">
        <v>11</v>
      </c>
      <c r="D74" s="35">
        <v>366192.31</v>
      </c>
    </row>
    <row r="75" spans="1:4" s="3" customFormat="1" ht="12">
      <c r="A75" s="5">
        <v>44</v>
      </c>
      <c r="B75" s="6" t="s">
        <v>47</v>
      </c>
      <c r="C75" s="4" t="s">
        <v>11</v>
      </c>
      <c r="D75" s="35">
        <v>366192.31</v>
      </c>
    </row>
    <row r="76" spans="1:4" s="3" customFormat="1" ht="12">
      <c r="A76" s="5">
        <v>45</v>
      </c>
      <c r="B76" s="6" t="s">
        <v>75</v>
      </c>
      <c r="C76" s="4" t="s">
        <v>11</v>
      </c>
      <c r="D76" s="10">
        <v>0</v>
      </c>
    </row>
    <row r="77" spans="1:4" s="3" customFormat="1" ht="13.5" customHeight="1">
      <c r="A77" s="5">
        <v>46</v>
      </c>
      <c r="B77" s="6" t="s">
        <v>76</v>
      </c>
      <c r="C77" s="4" t="s">
        <v>11</v>
      </c>
      <c r="D77" s="10">
        <v>0</v>
      </c>
    </row>
    <row r="78" spans="1:4" s="9" customFormat="1" ht="12">
      <c r="A78" s="8">
        <v>37</v>
      </c>
      <c r="B78" s="7" t="s">
        <v>41</v>
      </c>
      <c r="C78" s="41" t="str">
        <f>C68</f>
        <v>Отопление</v>
      </c>
      <c r="D78" s="42"/>
    </row>
    <row r="79" spans="1:4" s="3" customFormat="1" ht="12">
      <c r="A79" s="5">
        <v>38</v>
      </c>
      <c r="B79" s="6" t="s">
        <v>30</v>
      </c>
      <c r="C79" s="4" t="s">
        <v>6</v>
      </c>
      <c r="D79" s="34" t="s">
        <v>81</v>
      </c>
    </row>
    <row r="80" spans="1:4" s="3" customFormat="1" ht="12">
      <c r="A80" s="5">
        <v>39</v>
      </c>
      <c r="B80" s="6" t="s">
        <v>42</v>
      </c>
      <c r="C80" s="4" t="s">
        <v>77</v>
      </c>
      <c r="D80" s="35">
        <v>2408.286174</v>
      </c>
    </row>
    <row r="81" spans="1:4" s="3" customFormat="1" ht="12">
      <c r="A81" s="5">
        <v>40</v>
      </c>
      <c r="B81" s="6" t="s">
        <v>43</v>
      </c>
      <c r="C81" s="4" t="s">
        <v>11</v>
      </c>
      <c r="D81" s="35">
        <v>695505.59</v>
      </c>
    </row>
    <row r="82" spans="1:4" s="3" customFormat="1" ht="12">
      <c r="A82" s="5">
        <v>41</v>
      </c>
      <c r="B82" s="6" t="s">
        <v>44</v>
      </c>
      <c r="C82" s="4" t="s">
        <v>11</v>
      </c>
      <c r="D82" s="35">
        <v>630491.82</v>
      </c>
    </row>
    <row r="83" spans="1:4" s="3" customFormat="1" ht="12">
      <c r="A83" s="5">
        <v>42</v>
      </c>
      <c r="B83" s="6" t="s">
        <v>45</v>
      </c>
      <c r="C83" s="4" t="s">
        <v>11</v>
      </c>
      <c r="D83" s="35">
        <v>262682.36</v>
      </c>
    </row>
    <row r="84" spans="1:4" s="3" customFormat="1" ht="12">
      <c r="A84" s="5">
        <v>43</v>
      </c>
      <c r="B84" s="6" t="s">
        <v>46</v>
      </c>
      <c r="C84" s="4" t="s">
        <v>11</v>
      </c>
      <c r="D84" s="35">
        <v>695505.59</v>
      </c>
    </row>
    <row r="85" spans="1:4" s="3" customFormat="1" ht="12">
      <c r="A85" s="5">
        <v>44</v>
      </c>
      <c r="B85" s="6" t="s">
        <v>47</v>
      </c>
      <c r="C85" s="4" t="s">
        <v>11</v>
      </c>
      <c r="D85" s="35">
        <v>695505.59</v>
      </c>
    </row>
    <row r="86" spans="1:4" s="3" customFormat="1" ht="12">
      <c r="A86" s="5">
        <v>45</v>
      </c>
      <c r="B86" s="6" t="s">
        <v>75</v>
      </c>
      <c r="C86" s="4" t="s">
        <v>11</v>
      </c>
      <c r="D86" s="10">
        <v>0</v>
      </c>
    </row>
    <row r="87" spans="1:4" s="3" customFormat="1" ht="14.25" customHeight="1">
      <c r="A87" s="5">
        <v>46</v>
      </c>
      <c r="B87" s="6" t="s">
        <v>76</v>
      </c>
      <c r="C87" s="4" t="s">
        <v>11</v>
      </c>
      <c r="D87" s="10">
        <v>0</v>
      </c>
    </row>
    <row r="88" spans="1:4" s="9" customFormat="1" ht="12" outlineLevel="1">
      <c r="A88" s="8">
        <v>37</v>
      </c>
      <c r="B88" s="7" t="s">
        <v>41</v>
      </c>
      <c r="C88" s="41" t="s">
        <v>63</v>
      </c>
      <c r="D88" s="42"/>
    </row>
    <row r="89" spans="1:4" s="3" customFormat="1" ht="12" outlineLevel="1">
      <c r="A89" s="5">
        <v>38</v>
      </c>
      <c r="B89" s="6" t="s">
        <v>30</v>
      </c>
      <c r="C89" s="4" t="s">
        <v>6</v>
      </c>
      <c r="D89" s="34" t="s">
        <v>48</v>
      </c>
    </row>
    <row r="90" spans="1:4" s="3" customFormat="1" ht="12" outlineLevel="1">
      <c r="A90" s="5">
        <v>39</v>
      </c>
      <c r="B90" s="6" t="s">
        <v>42</v>
      </c>
      <c r="C90" s="4" t="s">
        <v>77</v>
      </c>
      <c r="D90" s="35">
        <v>8757.032941</v>
      </c>
    </row>
    <row r="91" spans="1:4" s="3" customFormat="1" ht="12" outlineLevel="1">
      <c r="A91" s="5">
        <v>40</v>
      </c>
      <c r="B91" s="6" t="s">
        <v>43</v>
      </c>
      <c r="C91" s="4" t="s">
        <v>11</v>
      </c>
      <c r="D91" s="35">
        <v>693548.79</v>
      </c>
    </row>
    <row r="92" spans="1:4" s="3" customFormat="1" ht="12" outlineLevel="1">
      <c r="A92" s="5">
        <v>41</v>
      </c>
      <c r="B92" s="6" t="s">
        <v>44</v>
      </c>
      <c r="C92" s="4" t="s">
        <v>11</v>
      </c>
      <c r="D92" s="35">
        <v>625318.59</v>
      </c>
    </row>
    <row r="93" spans="1:4" s="3" customFormat="1" ht="12" outlineLevel="1">
      <c r="A93" s="5">
        <v>42</v>
      </c>
      <c r="B93" s="6" t="s">
        <v>45</v>
      </c>
      <c r="C93" s="4" t="s">
        <v>11</v>
      </c>
      <c r="D93" s="35">
        <v>338423.97000000003</v>
      </c>
    </row>
    <row r="94" spans="1:4" s="3" customFormat="1" ht="12" outlineLevel="1">
      <c r="A94" s="5">
        <v>43</v>
      </c>
      <c r="B94" s="6" t="s">
        <v>46</v>
      </c>
      <c r="C94" s="4" t="s">
        <v>11</v>
      </c>
      <c r="D94" s="35">
        <v>693548.79</v>
      </c>
    </row>
    <row r="95" spans="1:4" s="3" customFormat="1" ht="12" outlineLevel="1">
      <c r="A95" s="5">
        <v>44</v>
      </c>
      <c r="B95" s="6" t="s">
        <v>47</v>
      </c>
      <c r="C95" s="4" t="s">
        <v>11</v>
      </c>
      <c r="D95" s="35">
        <v>693548.79</v>
      </c>
    </row>
    <row r="96" spans="1:4" s="3" customFormat="1" ht="12" outlineLevel="1">
      <c r="A96" s="5">
        <v>45</v>
      </c>
      <c r="B96" s="6" t="s">
        <v>75</v>
      </c>
      <c r="C96" s="4" t="s">
        <v>11</v>
      </c>
      <c r="D96" s="10"/>
    </row>
    <row r="97" spans="1:4" s="3" customFormat="1" ht="13.5" customHeight="1" outlineLevel="1">
      <c r="A97" s="5">
        <v>46</v>
      </c>
      <c r="B97" s="6" t="s">
        <v>76</v>
      </c>
      <c r="C97" s="4" t="s">
        <v>11</v>
      </c>
      <c r="D97" s="10"/>
    </row>
    <row r="98" spans="1:4" s="9" customFormat="1" ht="12" outlineLevel="1">
      <c r="A98" s="8">
        <v>37</v>
      </c>
      <c r="B98" s="7" t="s">
        <v>41</v>
      </c>
      <c r="C98" s="41" t="str">
        <f>C88</f>
        <v>Горячее водоснабжение</v>
      </c>
      <c r="D98" s="42"/>
    </row>
    <row r="99" spans="1:4" s="3" customFormat="1" ht="12" outlineLevel="1">
      <c r="A99" s="5">
        <v>38</v>
      </c>
      <c r="B99" s="6" t="s">
        <v>30</v>
      </c>
      <c r="C99" s="4" t="s">
        <v>6</v>
      </c>
      <c r="D99" s="34" t="s">
        <v>81</v>
      </c>
    </row>
    <row r="100" spans="1:4" s="3" customFormat="1" ht="12" outlineLevel="1">
      <c r="A100" s="5">
        <v>39</v>
      </c>
      <c r="B100" s="6" t="s">
        <v>42</v>
      </c>
      <c r="C100" s="4" t="s">
        <v>77</v>
      </c>
      <c r="D100" s="35">
        <v>600.151715</v>
      </c>
    </row>
    <row r="101" spans="1:4" s="3" customFormat="1" ht="12" outlineLevel="1">
      <c r="A101" s="5">
        <v>40</v>
      </c>
      <c r="B101" s="6" t="s">
        <v>43</v>
      </c>
      <c r="C101" s="4" t="s">
        <v>11</v>
      </c>
      <c r="D101" s="35">
        <v>248452.65</v>
      </c>
    </row>
    <row r="102" spans="1:4" s="3" customFormat="1" ht="12" outlineLevel="1">
      <c r="A102" s="5">
        <v>41</v>
      </c>
      <c r="B102" s="6" t="s">
        <v>44</v>
      </c>
      <c r="C102" s="4" t="s">
        <v>11</v>
      </c>
      <c r="D102" s="35">
        <v>225552.85</v>
      </c>
    </row>
    <row r="103" spans="1:4" s="3" customFormat="1" ht="12" outlineLevel="1">
      <c r="A103" s="5">
        <v>42</v>
      </c>
      <c r="B103" s="6" t="s">
        <v>45</v>
      </c>
      <c r="C103" s="4" t="s">
        <v>11</v>
      </c>
      <c r="D103" s="35">
        <v>105799.75</v>
      </c>
    </row>
    <row r="104" spans="1:4" s="3" customFormat="1" ht="12" outlineLevel="1">
      <c r="A104" s="5">
        <v>43</v>
      </c>
      <c r="B104" s="6" t="s">
        <v>46</v>
      </c>
      <c r="C104" s="4" t="s">
        <v>11</v>
      </c>
      <c r="D104" s="35">
        <v>248452.65</v>
      </c>
    </row>
    <row r="105" spans="1:4" s="3" customFormat="1" ht="12" outlineLevel="1">
      <c r="A105" s="5">
        <v>44</v>
      </c>
      <c r="B105" s="6" t="s">
        <v>47</v>
      </c>
      <c r="C105" s="4" t="s">
        <v>11</v>
      </c>
      <c r="D105" s="35">
        <v>248452.65</v>
      </c>
    </row>
    <row r="106" spans="1:4" s="3" customFormat="1" ht="12" outlineLevel="1">
      <c r="A106" s="5">
        <v>45</v>
      </c>
      <c r="B106" s="6" t="s">
        <v>75</v>
      </c>
      <c r="C106" s="4" t="s">
        <v>11</v>
      </c>
      <c r="D106" s="10"/>
    </row>
    <row r="107" spans="1:4" s="3" customFormat="1" ht="14.25" customHeight="1" outlineLevel="1">
      <c r="A107" s="5">
        <v>46</v>
      </c>
      <c r="B107" s="6" t="s">
        <v>76</v>
      </c>
      <c r="C107" s="4" t="s">
        <v>11</v>
      </c>
      <c r="D107" s="10"/>
    </row>
    <row r="108" spans="1:4" s="9" customFormat="1" ht="12">
      <c r="A108" s="8">
        <v>37</v>
      </c>
      <c r="B108" s="7" t="s">
        <v>41</v>
      </c>
      <c r="C108" s="41" t="s">
        <v>64</v>
      </c>
      <c r="D108" s="42"/>
    </row>
    <row r="109" spans="1:4" s="3" customFormat="1" ht="12">
      <c r="A109" s="5">
        <v>38</v>
      </c>
      <c r="B109" s="6" t="s">
        <v>30</v>
      </c>
      <c r="C109" s="4" t="s">
        <v>6</v>
      </c>
      <c r="D109" s="34" t="s">
        <v>48</v>
      </c>
    </row>
    <row r="110" spans="1:4" s="3" customFormat="1" ht="12">
      <c r="A110" s="5">
        <v>39</v>
      </c>
      <c r="B110" s="6" t="s">
        <v>42</v>
      </c>
      <c r="C110" s="4" t="s">
        <v>77</v>
      </c>
      <c r="D110" s="35">
        <v>12524.388782</v>
      </c>
    </row>
    <row r="111" spans="1:4" s="3" customFormat="1" ht="12">
      <c r="A111" s="5">
        <v>40</v>
      </c>
      <c r="B111" s="6" t="s">
        <v>43</v>
      </c>
      <c r="C111" s="4" t="s">
        <v>11</v>
      </c>
      <c r="D111" s="35">
        <v>201784.19</v>
      </c>
    </row>
    <row r="112" spans="1:4" s="3" customFormat="1" ht="12">
      <c r="A112" s="5">
        <v>41</v>
      </c>
      <c r="B112" s="6" t="s">
        <v>44</v>
      </c>
      <c r="C112" s="4" t="s">
        <v>11</v>
      </c>
      <c r="D112" s="35">
        <v>178400.6</v>
      </c>
    </row>
    <row r="113" spans="1:4" s="3" customFormat="1" ht="12">
      <c r="A113" s="5">
        <v>42</v>
      </c>
      <c r="B113" s="6" t="s">
        <v>45</v>
      </c>
      <c r="C113" s="4" t="s">
        <v>11</v>
      </c>
      <c r="D113" s="35">
        <v>119205.12</v>
      </c>
    </row>
    <row r="114" spans="1:4" s="3" customFormat="1" ht="12">
      <c r="A114" s="5">
        <v>43</v>
      </c>
      <c r="B114" s="6" t="s">
        <v>46</v>
      </c>
      <c r="C114" s="4" t="s">
        <v>11</v>
      </c>
      <c r="D114" s="35">
        <v>216165.49</v>
      </c>
    </row>
    <row r="115" spans="1:4" s="3" customFormat="1" ht="12">
      <c r="A115" s="5">
        <v>44</v>
      </c>
      <c r="B115" s="6" t="s">
        <v>47</v>
      </c>
      <c r="C115" s="4" t="s">
        <v>11</v>
      </c>
      <c r="D115" s="35">
        <v>216165.49</v>
      </c>
    </row>
    <row r="116" spans="1:4" s="3" customFormat="1" ht="12">
      <c r="A116" s="5">
        <v>45</v>
      </c>
      <c r="B116" s="6" t="s">
        <v>75</v>
      </c>
      <c r="C116" s="4" t="s">
        <v>11</v>
      </c>
      <c r="D116" s="10">
        <v>0</v>
      </c>
    </row>
    <row r="117" spans="1:4" s="3" customFormat="1" ht="12.75" customHeight="1">
      <c r="A117" s="5">
        <v>46</v>
      </c>
      <c r="B117" s="6" t="s">
        <v>76</v>
      </c>
      <c r="C117" s="4" t="s">
        <v>11</v>
      </c>
      <c r="D117" s="10">
        <v>0</v>
      </c>
    </row>
    <row r="118" spans="1:4" s="9" customFormat="1" ht="12">
      <c r="A118" s="8">
        <v>37</v>
      </c>
      <c r="B118" s="7" t="s">
        <v>41</v>
      </c>
      <c r="C118" s="41" t="s">
        <v>65</v>
      </c>
      <c r="D118" s="42"/>
    </row>
    <row r="119" spans="1:4" s="3" customFormat="1" ht="12">
      <c r="A119" s="5">
        <v>38</v>
      </c>
      <c r="B119" s="6" t="s">
        <v>30</v>
      </c>
      <c r="C119" s="4" t="s">
        <v>6</v>
      </c>
      <c r="D119" s="34" t="s">
        <v>48</v>
      </c>
    </row>
    <row r="120" spans="1:4" s="3" customFormat="1" ht="12">
      <c r="A120" s="5">
        <v>39</v>
      </c>
      <c r="B120" s="6" t="s">
        <v>42</v>
      </c>
      <c r="C120" s="27" t="s">
        <v>77</v>
      </c>
      <c r="D120" s="35">
        <v>16634.198908</v>
      </c>
    </row>
    <row r="121" spans="1:4" s="3" customFormat="1" ht="12">
      <c r="A121" s="5">
        <v>40</v>
      </c>
      <c r="B121" s="6" t="s">
        <v>43</v>
      </c>
      <c r="C121" s="4" t="s">
        <v>11</v>
      </c>
      <c r="D121" s="35">
        <v>174181.16</v>
      </c>
    </row>
    <row r="122" spans="1:4" s="3" customFormat="1" ht="12">
      <c r="A122" s="5">
        <v>41</v>
      </c>
      <c r="B122" s="6" t="s">
        <v>44</v>
      </c>
      <c r="C122" s="4" t="s">
        <v>11</v>
      </c>
      <c r="D122" s="35">
        <v>160965.23</v>
      </c>
    </row>
    <row r="123" spans="1:4" s="3" customFormat="1" ht="12">
      <c r="A123" s="5">
        <v>42</v>
      </c>
      <c r="B123" s="6" t="s">
        <v>45</v>
      </c>
      <c r="C123" s="4" t="s">
        <v>11</v>
      </c>
      <c r="D123" s="35">
        <v>99182.44</v>
      </c>
    </row>
    <row r="124" spans="1:4" s="3" customFormat="1" ht="12">
      <c r="A124" s="5">
        <v>43</v>
      </c>
      <c r="B124" s="6" t="s">
        <v>46</v>
      </c>
      <c r="C124" s="4" t="s">
        <v>11</v>
      </c>
      <c r="D124" s="35">
        <v>174181.16</v>
      </c>
    </row>
    <row r="125" spans="1:4" s="3" customFormat="1" ht="12">
      <c r="A125" s="5">
        <v>44</v>
      </c>
      <c r="B125" s="6" t="s">
        <v>47</v>
      </c>
      <c r="C125" s="4" t="s">
        <v>11</v>
      </c>
      <c r="D125" s="35">
        <v>174181.16</v>
      </c>
    </row>
    <row r="126" spans="1:4" s="3" customFormat="1" ht="12">
      <c r="A126" s="5">
        <v>45</v>
      </c>
      <c r="B126" s="20" t="s">
        <v>75</v>
      </c>
      <c r="C126" s="4" t="s">
        <v>11</v>
      </c>
      <c r="D126" s="35">
        <v>0</v>
      </c>
    </row>
    <row r="127" spans="1:4" s="3" customFormat="1" ht="12" customHeight="1">
      <c r="A127" s="5">
        <v>46</v>
      </c>
      <c r="B127" s="20" t="s">
        <v>76</v>
      </c>
      <c r="C127" s="4" t="s">
        <v>11</v>
      </c>
      <c r="D127" s="10">
        <v>0</v>
      </c>
    </row>
    <row r="128" spans="1:4" s="9" customFormat="1" ht="12" hidden="1" outlineLevel="1">
      <c r="A128" s="8">
        <v>37</v>
      </c>
      <c r="B128" s="7" t="s">
        <v>41</v>
      </c>
      <c r="C128" s="41" t="s">
        <v>83</v>
      </c>
      <c r="D128" s="42"/>
    </row>
    <row r="129" spans="1:4" s="3" customFormat="1" ht="12" hidden="1" outlineLevel="1">
      <c r="A129" s="5">
        <v>38</v>
      </c>
      <c r="B129" s="6" t="s">
        <v>30</v>
      </c>
      <c r="C129" s="4" t="s">
        <v>6</v>
      </c>
      <c r="D129" s="34" t="s">
        <v>84</v>
      </c>
    </row>
    <row r="130" spans="1:4" s="3" customFormat="1" ht="12" hidden="1" outlineLevel="1">
      <c r="A130" s="5">
        <v>39</v>
      </c>
      <c r="B130" s="6" t="s">
        <v>42</v>
      </c>
      <c r="C130" s="4" t="s">
        <v>77</v>
      </c>
      <c r="D130" s="35"/>
    </row>
    <row r="131" spans="1:4" s="3" customFormat="1" ht="12" hidden="1" outlineLevel="1">
      <c r="A131" s="5">
        <v>40</v>
      </c>
      <c r="B131" s="6" t="s">
        <v>43</v>
      </c>
      <c r="C131" s="4" t="s">
        <v>11</v>
      </c>
      <c r="D131" s="35"/>
    </row>
    <row r="132" spans="1:4" s="3" customFormat="1" ht="12" hidden="1" outlineLevel="1">
      <c r="A132" s="5">
        <v>41</v>
      </c>
      <c r="B132" s="6" t="s">
        <v>44</v>
      </c>
      <c r="C132" s="4" t="s">
        <v>11</v>
      </c>
      <c r="D132" s="35"/>
    </row>
    <row r="133" spans="1:4" s="3" customFormat="1" ht="12" hidden="1" outlineLevel="1">
      <c r="A133" s="5">
        <v>42</v>
      </c>
      <c r="B133" s="6" t="s">
        <v>45</v>
      </c>
      <c r="C133" s="4" t="s">
        <v>11</v>
      </c>
      <c r="D133" s="35"/>
    </row>
    <row r="134" spans="1:4" s="3" customFormat="1" ht="12" hidden="1" outlineLevel="1">
      <c r="A134" s="5">
        <v>43</v>
      </c>
      <c r="B134" s="6" t="s">
        <v>46</v>
      </c>
      <c r="C134" s="4" t="s">
        <v>11</v>
      </c>
      <c r="D134" s="35"/>
    </row>
    <row r="135" spans="1:4" s="3" customFormat="1" ht="12" hidden="1" outlineLevel="1">
      <c r="A135" s="5">
        <v>44</v>
      </c>
      <c r="B135" s="6" t="s">
        <v>47</v>
      </c>
      <c r="C135" s="4" t="s">
        <v>11</v>
      </c>
      <c r="D135" s="35"/>
    </row>
    <row r="136" spans="1:4" s="3" customFormat="1" ht="12" hidden="1" outlineLevel="1">
      <c r="A136" s="5">
        <v>45</v>
      </c>
      <c r="B136" s="6" t="s">
        <v>75</v>
      </c>
      <c r="C136" s="4" t="s">
        <v>11</v>
      </c>
      <c r="D136" s="10"/>
    </row>
    <row r="137" spans="1:4" s="3" customFormat="1" ht="12.75" customHeight="1" hidden="1" outlineLevel="1">
      <c r="A137" s="5">
        <v>46</v>
      </c>
      <c r="B137" s="6" t="s">
        <v>76</v>
      </c>
      <c r="C137" s="4" t="s">
        <v>11</v>
      </c>
      <c r="D137" s="10"/>
    </row>
    <row r="138" spans="1:4" s="3" customFormat="1" ht="12" collapsed="1">
      <c r="A138" s="40" t="s">
        <v>49</v>
      </c>
      <c r="B138" s="40"/>
      <c r="C138" s="40"/>
      <c r="D138" s="40"/>
    </row>
    <row r="139" spans="1:4" s="3" customFormat="1" ht="12">
      <c r="A139" s="5">
        <v>47</v>
      </c>
      <c r="B139" s="6" t="s">
        <v>33</v>
      </c>
      <c r="C139" s="4" t="s">
        <v>34</v>
      </c>
      <c r="D139" s="33">
        <v>0</v>
      </c>
    </row>
    <row r="140" spans="1:4" s="3" customFormat="1" ht="12">
      <c r="A140" s="5">
        <v>48</v>
      </c>
      <c r="B140" s="6" t="s">
        <v>35</v>
      </c>
      <c r="C140" s="4" t="s">
        <v>34</v>
      </c>
      <c r="D140" s="33">
        <v>0</v>
      </c>
    </row>
    <row r="141" spans="1:4" s="3" customFormat="1" ht="12">
      <c r="A141" s="5">
        <v>49</v>
      </c>
      <c r="B141" s="6" t="s">
        <v>36</v>
      </c>
      <c r="C141" s="4" t="s">
        <v>34</v>
      </c>
      <c r="D141" s="33">
        <v>0</v>
      </c>
    </row>
    <row r="142" spans="1:4" s="3" customFormat="1" ht="12">
      <c r="A142" s="5">
        <v>50</v>
      </c>
      <c r="B142" s="6" t="s">
        <v>37</v>
      </c>
      <c r="C142" s="4" t="s">
        <v>11</v>
      </c>
      <c r="D142" s="33">
        <v>0</v>
      </c>
    </row>
    <row r="143" spans="1:4" s="3" customFormat="1" ht="12">
      <c r="A143" s="40" t="s">
        <v>50</v>
      </c>
      <c r="B143" s="40"/>
      <c r="C143" s="40"/>
      <c r="D143" s="40"/>
    </row>
    <row r="144" spans="1:4" s="3" customFormat="1" ht="12">
      <c r="A144" s="5">
        <v>51</v>
      </c>
      <c r="B144" s="6" t="s">
        <v>51</v>
      </c>
      <c r="C144" s="4" t="s">
        <v>34</v>
      </c>
      <c r="D144" s="33">
        <v>162</v>
      </c>
    </row>
    <row r="145" spans="1:4" s="3" customFormat="1" ht="12">
      <c r="A145" s="5">
        <v>52</v>
      </c>
      <c r="B145" s="6" t="s">
        <v>52</v>
      </c>
      <c r="C145" s="4" t="s">
        <v>34</v>
      </c>
      <c r="D145" s="33">
        <v>0</v>
      </c>
    </row>
    <row r="146" spans="1:4" s="3" customFormat="1" ht="12.75" customHeight="1">
      <c r="A146" s="5">
        <v>53</v>
      </c>
      <c r="B146" s="6" t="s">
        <v>53</v>
      </c>
      <c r="C146" s="4" t="s">
        <v>11</v>
      </c>
      <c r="D146" s="32">
        <v>236938.54998657227</v>
      </c>
    </row>
  </sheetData>
  <sheetProtection/>
  <mergeCells count="24">
    <mergeCell ref="A138:D138"/>
    <mergeCell ref="C128:D128"/>
    <mergeCell ref="B45:D45"/>
    <mergeCell ref="B30:D30"/>
    <mergeCell ref="B33:D33"/>
    <mergeCell ref="C68:D68"/>
    <mergeCell ref="B42:D42"/>
    <mergeCell ref="B39:D39"/>
    <mergeCell ref="A143:D143"/>
    <mergeCell ref="B36:C36"/>
    <mergeCell ref="A55:D55"/>
    <mergeCell ref="C108:D108"/>
    <mergeCell ref="C118:D118"/>
    <mergeCell ref="B48:D48"/>
    <mergeCell ref="C98:D98"/>
    <mergeCell ref="A60:D60"/>
    <mergeCell ref="A67:D67"/>
    <mergeCell ref="C88:D88"/>
    <mergeCell ref="A1:C3"/>
    <mergeCell ref="A4:D4"/>
    <mergeCell ref="A5:D5"/>
    <mergeCell ref="A11:D11"/>
    <mergeCell ref="A29:D29"/>
    <mergeCell ref="C78:D78"/>
  </mergeCells>
  <conditionalFormatting sqref="F26:F28 E14:F14">
    <cfRule type="cellIs" priority="7" dxfId="29" operator="lessThan">
      <formula>0</formula>
    </cfRule>
  </conditionalFormatting>
  <conditionalFormatting sqref="E26:F28 F13 F25">
    <cfRule type="cellIs" priority="35" dxfId="29" operator="lessThan">
      <formula>0</formula>
    </cfRule>
  </conditionalFormatting>
  <conditionalFormatting sqref="F14 F26:F28">
    <cfRule type="cellIs" priority="34" dxfId="29" operator="lessThan">
      <formula>0</formula>
    </cfRule>
  </conditionalFormatting>
  <conditionalFormatting sqref="F14 F26:F28">
    <cfRule type="cellIs" priority="33" dxfId="29" operator="lessThan">
      <formula>0</formula>
    </cfRule>
  </conditionalFormatting>
  <conditionalFormatting sqref="F14 F26:F28">
    <cfRule type="cellIs" priority="32" dxfId="29" operator="lessThan">
      <formula>0</formula>
    </cfRule>
  </conditionalFormatting>
  <conditionalFormatting sqref="F14 F26:F28">
    <cfRule type="cellIs" priority="31" dxfId="29" operator="lessThan">
      <formula>0</formula>
    </cfRule>
  </conditionalFormatting>
  <conditionalFormatting sqref="F14 F26:F28">
    <cfRule type="cellIs" priority="30" dxfId="29" operator="lessThan">
      <formula>0</formula>
    </cfRule>
  </conditionalFormatting>
  <conditionalFormatting sqref="F14 F26:F28">
    <cfRule type="cellIs" priority="29" dxfId="29" operator="lessThan">
      <formula>0</formula>
    </cfRule>
  </conditionalFormatting>
  <conditionalFormatting sqref="F14 F26:F28">
    <cfRule type="cellIs" priority="28" dxfId="29" operator="lessThan">
      <formula>0</formula>
    </cfRule>
  </conditionalFormatting>
  <conditionalFormatting sqref="F14 F26:F28">
    <cfRule type="cellIs" priority="27" dxfId="29" operator="lessThan">
      <formula>0</formula>
    </cfRule>
  </conditionalFormatting>
  <conditionalFormatting sqref="F14 F26:F28">
    <cfRule type="cellIs" priority="26" dxfId="29" operator="lessThan">
      <formula>0</formula>
    </cfRule>
  </conditionalFormatting>
  <conditionalFormatting sqref="F14 F26:F28">
    <cfRule type="cellIs" priority="25" dxfId="29" operator="lessThan">
      <formula>0</formula>
    </cfRule>
  </conditionalFormatting>
  <conditionalFormatting sqref="F14 F26:F28">
    <cfRule type="cellIs" priority="24" dxfId="29" operator="lessThan">
      <formula>0</formula>
    </cfRule>
  </conditionalFormatting>
  <conditionalFormatting sqref="F14 F26:F28">
    <cfRule type="cellIs" priority="23" dxfId="29" operator="lessThan">
      <formula>0</formula>
    </cfRule>
  </conditionalFormatting>
  <conditionalFormatting sqref="F14 F26:F28">
    <cfRule type="cellIs" priority="22" dxfId="29" operator="lessThan">
      <formula>0</formula>
    </cfRule>
  </conditionalFormatting>
  <conditionalFormatting sqref="F14 F26:F28">
    <cfRule type="cellIs" priority="21" dxfId="29" operator="lessThan">
      <formula>0</formula>
    </cfRule>
  </conditionalFormatting>
  <conditionalFormatting sqref="F14 F26:F28">
    <cfRule type="cellIs" priority="20" dxfId="29" operator="lessThan">
      <formula>0</formula>
    </cfRule>
  </conditionalFormatting>
  <conditionalFormatting sqref="F14 F26:F28">
    <cfRule type="cellIs" priority="19" dxfId="29" operator="lessThan">
      <formula>0</formula>
    </cfRule>
  </conditionalFormatting>
  <conditionalFormatting sqref="F14 F26:F28">
    <cfRule type="cellIs" priority="18" dxfId="29" operator="lessThan">
      <formula>0</formula>
    </cfRule>
  </conditionalFormatting>
  <conditionalFormatting sqref="F14 F26:F28">
    <cfRule type="cellIs" priority="17" dxfId="29" operator="lessThan">
      <formula>0</formula>
    </cfRule>
  </conditionalFormatting>
  <conditionalFormatting sqref="F14 F26:F28">
    <cfRule type="cellIs" priority="16" dxfId="29" operator="lessThan">
      <formula>0</formula>
    </cfRule>
  </conditionalFormatting>
  <conditionalFormatting sqref="F14 F26:F28">
    <cfRule type="cellIs" priority="15" dxfId="29" operator="lessThan">
      <formula>0</formula>
    </cfRule>
  </conditionalFormatting>
  <conditionalFormatting sqref="F14 F26:F28">
    <cfRule type="cellIs" priority="14" dxfId="29" operator="lessThan">
      <formula>0</formula>
    </cfRule>
  </conditionalFormatting>
  <conditionalFormatting sqref="F14 F26:F28">
    <cfRule type="cellIs" priority="13" dxfId="29" operator="lessThan">
      <formula>0</formula>
    </cfRule>
  </conditionalFormatting>
  <conditionalFormatting sqref="F14 F26:F28">
    <cfRule type="cellIs" priority="12" dxfId="29" operator="lessThan">
      <formula>0</formula>
    </cfRule>
  </conditionalFormatting>
  <conditionalFormatting sqref="F14 F26:F28">
    <cfRule type="cellIs" priority="11" dxfId="29" operator="lessThan">
      <formula>0</formula>
    </cfRule>
  </conditionalFormatting>
  <conditionalFormatting sqref="F14 F26:F28">
    <cfRule type="cellIs" priority="10" dxfId="29" operator="lessThan">
      <formula>0</formula>
    </cfRule>
  </conditionalFormatting>
  <conditionalFormatting sqref="F14 F26:F28">
    <cfRule type="cellIs" priority="9" dxfId="29" operator="lessThan">
      <formula>0</formula>
    </cfRule>
  </conditionalFormatting>
  <conditionalFormatting sqref="F14 F26:F28">
    <cfRule type="cellIs" priority="8" dxfId="29" operator="lessThan">
      <formula>0</formula>
    </cfRule>
  </conditionalFormatting>
  <printOptions/>
  <pageMargins left="0.5118110236220472" right="0.11811023622047245" top="0.15748031496062992" bottom="0.15748031496062992" header="0.31496062992125984" footer="0.31496062992125984"/>
  <pageSetup fitToHeight="2" fitToWidth="1" horizontalDpi="600" verticalDpi="600" orientation="portrait" paperSize="9" scale="90" r:id="rId1"/>
  <rowBreaks count="1" manualBreakCount="1">
    <brk id="5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USER</cp:lastModifiedBy>
  <cp:lastPrinted>2017-03-24T14:39:37Z</cp:lastPrinted>
  <dcterms:created xsi:type="dcterms:W3CDTF">2016-03-25T08:51:29Z</dcterms:created>
  <dcterms:modified xsi:type="dcterms:W3CDTF">2017-03-26T14:46:10Z</dcterms:modified>
  <cp:category/>
  <cp:version/>
  <cp:contentType/>
  <cp:contentStatus/>
</cp:coreProperties>
</file>