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51" i="7"/>
  <c r="F25"/>
  <c r="D66" l="1"/>
  <c r="D63" s="1"/>
  <c r="D57"/>
  <c r="D58"/>
  <c r="D59"/>
  <c r="D56"/>
  <c r="D145"/>
  <c r="D146"/>
  <c r="D144"/>
  <c r="D140"/>
  <c r="D141"/>
  <c r="D142"/>
  <c r="D139"/>
  <c r="D12"/>
  <c r="D13"/>
  <c r="D14"/>
  <c r="D15"/>
  <c r="D16"/>
  <c r="D17"/>
  <c r="D18"/>
  <c r="D19"/>
  <c r="D20"/>
  <c r="D21"/>
  <c r="D22"/>
  <c r="D23"/>
  <c r="D24"/>
  <c r="D25"/>
  <c r="D26"/>
  <c r="D27"/>
  <c r="D28"/>
  <c r="D52"/>
  <c r="D53"/>
  <c r="D54"/>
  <c r="D51"/>
  <c r="D49"/>
  <c r="D46"/>
  <c r="D43"/>
  <c r="D40"/>
  <c r="D37"/>
  <c r="D34"/>
  <c r="D31"/>
  <c r="C78"/>
  <c r="C98"/>
  <c r="G16" l="1"/>
</calcChain>
</file>

<file path=xl/sharedStrings.xml><?xml version="1.0" encoding="utf-8"?>
<sst xmlns="http://schemas.openxmlformats.org/spreadsheetml/2006/main" count="287" uniqueCount="86">
  <si>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</si>
  <si>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</si>
  <si>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</si>
  <si>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</si>
  <si>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</si>
  <si>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</si>
  <si>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</si>
  <si>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</si>
  <si>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</si>
  <si>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</si>
  <si>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</si>
  <si>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</si>
  <si>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</si>
  <si>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</si>
  <si>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</si>
  <si>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</si>
  <si>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</si>
  <si>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</si>
  <si>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</si>
  <si>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</si>
  <si>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</si>
  <si>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</si>
  <si>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</si>
  <si>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</si>
  <si>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</si>
  <si>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</si>
  <si>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</si>
  <si>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</si>
  <si>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</si>
  <si>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</si>
  <si>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</si>
  <si>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</si>
  <si>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</si>
  <si>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</si>
  <si>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</si>
  <si>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</si>
  <si>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</si>
  <si>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</si>
  <si>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</si>
  <si>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</si>
  <si>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</si>
  <si>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</si>
  <si>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</si>
  <si>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</si>
  <si>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</si>
  <si>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</si>
  <si>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</si>
  <si>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</si>
  <si>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</si>
  <si>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</si>
  <si>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</si>
  <si>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</si>
  <si>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</si>
  <si>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</si>
  <si>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</si>
  <si>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</si>
  <si>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</si>
  <si>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</si>
  <si>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</si>
  <si>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</si>
  <si>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</si>
  <si>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</si>
  <si>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</si>
  <si>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</si>
  <si>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</si>
  <si>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</si>
  <si>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</si>
  <si>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</si>
  <si>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</si>
  <si>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</si>
  <si>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</si>
  <si>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</si>
  <si>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</si>
  <si>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</si>
  <si>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</si>
  <si>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</si>
  <si>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</si>
  <si>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</si>
  <si>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</si>
  <si>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</si>
  <si>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</si>
  <si>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</si>
  <si>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</si>
  <si>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</si>
  <si>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</si>
  <si>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ул. Подгорная д.12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</si>
</sst>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7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3" fontId="3" fillId="0" borderId="0" xfId="2" applyFont="1" applyFill="1" applyBorder="1" applyAlignment="1">
      <alignment wrapText="1"/>
    </xf>
    <xf numFmtId="43" fontId="3" fillId="0" borderId="0" xfId="2" applyFont="1" applyBorder="1" applyAlignment="1">
      <alignment wrapText="1"/>
    </xf>
    <xf numFmtId="165" fontId="3" fillId="0" borderId="0" xfId="2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6"/>
  <sheetViews>
    <sheetView tabSelected="1" zoomScale="120" zoomScaleNormal="120" workbookViewId="0">
      <pane ySplit="3" topLeftCell="A28" activePane="bottomLeft" state="frozen"/>
      <selection pane="bottomLeft" activeCell="A78" sqref="A78:XFD87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13.7109375" customWidth="1"/>
    <col min="7" max="7" width="8" customWidth="1"/>
    <col min="9" max="9" width="11.5703125" bestFit="1" customWidth="1"/>
  </cols>
  <sheetData>
    <row r="1" spans="1:7" s="1" customFormat="1" ht="14.25">
      <c r="A1" s="45" t="s">
        <v>85</v>
      </c>
      <c r="B1" s="45"/>
      <c r="C1" s="45"/>
      <c r="D1" s="31" t="s">
        <v>0</v>
      </c>
    </row>
    <row r="2" spans="1:7" s="1" customFormat="1" ht="14.25">
      <c r="A2" s="45"/>
      <c r="B2" s="45"/>
      <c r="C2" s="45"/>
      <c r="D2" s="31" t="s">
        <v>1</v>
      </c>
    </row>
    <row r="3" spans="1:7" ht="5.25" customHeight="1">
      <c r="A3" s="45"/>
      <c r="B3" s="45"/>
      <c r="C3" s="45"/>
    </row>
    <row r="4" spans="1:7" s="1" customFormat="1" ht="15.75">
      <c r="A4" s="46" t="s">
        <v>78</v>
      </c>
      <c r="B4" s="46"/>
      <c r="C4" s="46"/>
      <c r="D4" s="46"/>
    </row>
    <row r="5" spans="1:7" s="1" customFormat="1" ht="15.75">
      <c r="A5" s="46" t="s">
        <v>79</v>
      </c>
      <c r="B5" s="46"/>
      <c r="C5" s="46"/>
      <c r="D5" s="46"/>
    </row>
    <row r="6" spans="1:7" ht="8.25" customHeight="1"/>
    <row r="7" spans="1:7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7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7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7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7" s="3" customFormat="1" ht="27" customHeight="1">
      <c r="A11" s="47" t="s">
        <v>9</v>
      </c>
      <c r="B11" s="47"/>
      <c r="C11" s="47"/>
      <c r="D11" s="47"/>
      <c r="E11" s="19"/>
      <c r="F11" s="19"/>
      <c r="G11" s="19"/>
    </row>
    <row r="12" spans="1:7" s="3" customFormat="1" ht="12">
      <c r="A12" s="5">
        <v>4</v>
      </c>
      <c r="B12" s="6" t="s">
        <v>10</v>
      </c>
      <c r="C12" s="4" t="s">
        <v>11</v>
      </c>
      <c r="D12" s="32">
        <f>F12</f>
        <v>0</v>
      </c>
      <c r="E12" s="12"/>
      <c r="F12" s="32">
        <v>0</v>
      </c>
      <c r="G12" s="13"/>
    </row>
    <row r="13" spans="1:7" s="3" customFormat="1" ht="12">
      <c r="A13" s="5">
        <v>5</v>
      </c>
      <c r="B13" s="6" t="s">
        <v>12</v>
      </c>
      <c r="C13" s="4" t="s">
        <v>11</v>
      </c>
      <c r="D13" s="32">
        <f t="shared" ref="D13:D28" si="0">F13</f>
        <v>0</v>
      </c>
      <c r="E13" s="12"/>
      <c r="F13" s="32">
        <v>0</v>
      </c>
      <c r="G13" s="14"/>
    </row>
    <row r="14" spans="1:7" s="3" customFormat="1" ht="12">
      <c r="A14" s="5">
        <v>6</v>
      </c>
      <c r="B14" s="6" t="s">
        <v>13</v>
      </c>
      <c r="C14" s="4" t="s">
        <v>11</v>
      </c>
      <c r="D14" s="32">
        <f t="shared" si="0"/>
        <v>71808.91</v>
      </c>
      <c r="E14" s="12"/>
      <c r="F14" s="32">
        <v>71808.91</v>
      </c>
      <c r="G14" s="14"/>
    </row>
    <row r="15" spans="1:7" s="3" customFormat="1" ht="24">
      <c r="A15" s="5">
        <v>7</v>
      </c>
      <c r="B15" s="6" t="s">
        <v>14</v>
      </c>
      <c r="C15" s="4" t="s">
        <v>11</v>
      </c>
      <c r="D15" s="32">
        <f t="shared" si="0"/>
        <v>71795.98</v>
      </c>
      <c r="E15" s="12"/>
      <c r="F15" s="32">
        <v>71795.98</v>
      </c>
      <c r="G15" s="14"/>
    </row>
    <row r="16" spans="1:7" s="3" customFormat="1" ht="12">
      <c r="A16" s="5">
        <v>8</v>
      </c>
      <c r="B16" s="6" t="s">
        <v>15</v>
      </c>
      <c r="C16" s="4" t="s">
        <v>11</v>
      </c>
      <c r="D16" s="32">
        <f t="shared" si="0"/>
        <v>66842.720000000001</v>
      </c>
      <c r="E16" s="12"/>
      <c r="F16" s="32">
        <v>66842.720000000001</v>
      </c>
      <c r="G16" s="37">
        <f>D16+D18-D31-D34-D40-D43-D46-D49</f>
        <v>0</v>
      </c>
    </row>
    <row r="17" spans="1:9" s="3" customFormat="1" ht="12">
      <c r="A17" s="5">
        <v>9</v>
      </c>
      <c r="B17" s="6" t="s">
        <v>16</v>
      </c>
      <c r="C17" s="4" t="s">
        <v>11</v>
      </c>
      <c r="D17" s="32">
        <f t="shared" si="0"/>
        <v>0</v>
      </c>
      <c r="E17" s="12"/>
      <c r="F17" s="32">
        <v>0</v>
      </c>
      <c r="G17" s="14"/>
    </row>
    <row r="18" spans="1:9" s="3" customFormat="1" ht="12">
      <c r="A18" s="5">
        <v>10</v>
      </c>
      <c r="B18" s="6" t="s">
        <v>17</v>
      </c>
      <c r="C18" s="4" t="s">
        <v>11</v>
      </c>
      <c r="D18" s="32">
        <f t="shared" si="0"/>
        <v>4953.26</v>
      </c>
      <c r="E18" s="12"/>
      <c r="F18" s="32">
        <v>4953.26</v>
      </c>
      <c r="G18" s="14"/>
    </row>
    <row r="19" spans="1:9" s="3" customFormat="1" ht="15" customHeight="1">
      <c r="A19" s="5">
        <v>11</v>
      </c>
      <c r="B19" s="6" t="s">
        <v>18</v>
      </c>
      <c r="C19" s="4" t="s">
        <v>11</v>
      </c>
      <c r="D19" s="32">
        <f t="shared" si="0"/>
        <v>65260.340000000004</v>
      </c>
      <c r="E19" s="11"/>
      <c r="F19" s="32">
        <v>65260.340000000004</v>
      </c>
      <c r="G19" s="15"/>
    </row>
    <row r="20" spans="1:9" s="3" customFormat="1" ht="14.25" customHeight="1">
      <c r="A20" s="5">
        <v>12</v>
      </c>
      <c r="B20" s="6" t="s">
        <v>19</v>
      </c>
      <c r="C20" s="4" t="s">
        <v>11</v>
      </c>
      <c r="D20" s="32">
        <f t="shared" si="0"/>
        <v>65260.340000000004</v>
      </c>
      <c r="E20" s="11"/>
      <c r="F20" s="32">
        <v>65260.340000000004</v>
      </c>
      <c r="G20" s="14"/>
    </row>
    <row r="21" spans="1:9" s="3" customFormat="1" ht="12">
      <c r="A21" s="5">
        <v>13</v>
      </c>
      <c r="B21" s="6" t="s">
        <v>20</v>
      </c>
      <c r="C21" s="4" t="s">
        <v>11</v>
      </c>
      <c r="D21" s="32">
        <f t="shared" si="0"/>
        <v>0</v>
      </c>
      <c r="E21" s="12"/>
      <c r="F21" s="32">
        <v>0</v>
      </c>
      <c r="G21" s="14"/>
    </row>
    <row r="22" spans="1:9" s="3" customFormat="1" ht="12">
      <c r="A22" s="5">
        <v>14</v>
      </c>
      <c r="B22" s="6" t="s">
        <v>21</v>
      </c>
      <c r="C22" s="4" t="s">
        <v>11</v>
      </c>
      <c r="D22" s="32">
        <f t="shared" si="0"/>
        <v>0</v>
      </c>
      <c r="E22" s="12"/>
      <c r="F22" s="32">
        <v>0</v>
      </c>
      <c r="G22" s="14"/>
    </row>
    <row r="23" spans="1:9" s="3" customFormat="1" ht="12">
      <c r="A23" s="5">
        <v>15</v>
      </c>
      <c r="B23" s="6" t="s">
        <v>22</v>
      </c>
      <c r="C23" s="4" t="s">
        <v>11</v>
      </c>
      <c r="D23" s="32">
        <f t="shared" si="0"/>
        <v>0</v>
      </c>
      <c r="E23" s="11"/>
      <c r="F23" s="32">
        <v>0</v>
      </c>
      <c r="G23" s="14"/>
    </row>
    <row r="24" spans="1:9" s="3" customFormat="1" ht="12">
      <c r="A24" s="5">
        <v>16</v>
      </c>
      <c r="B24" s="6" t="s">
        <v>54</v>
      </c>
      <c r="C24" s="4" t="s">
        <v>11</v>
      </c>
      <c r="D24" s="32" t="str">
        <f t="shared" si="0"/>
        <v>-</v>
      </c>
      <c r="E24" s="12"/>
      <c r="F24" s="32" t="s">
        <v>82</v>
      </c>
      <c r="G24" s="14"/>
    </row>
    <row r="25" spans="1:9" s="3" customFormat="1" ht="12">
      <c r="A25" s="5">
        <v>17</v>
      </c>
      <c r="B25" s="6" t="s">
        <v>23</v>
      </c>
      <c r="C25" s="4" t="s">
        <v>11</v>
      </c>
      <c r="D25" s="32">
        <f t="shared" si="0"/>
        <v>65260.340000000004</v>
      </c>
      <c r="E25" s="12"/>
      <c r="F25" s="32">
        <f>F19+F13</f>
        <v>65260.340000000004</v>
      </c>
      <c r="G25" s="14"/>
    </row>
    <row r="26" spans="1:9" s="3" customFormat="1" ht="12">
      <c r="A26" s="5">
        <v>18</v>
      </c>
      <c r="B26" s="6" t="s">
        <v>24</v>
      </c>
      <c r="C26" s="4" t="s">
        <v>11</v>
      </c>
      <c r="D26" s="32">
        <f t="shared" si="0"/>
        <v>0</v>
      </c>
      <c r="E26" s="12"/>
      <c r="F26" s="32">
        <v>0</v>
      </c>
      <c r="G26" s="13"/>
    </row>
    <row r="27" spans="1:9" s="3" customFormat="1" ht="12">
      <c r="A27" s="5">
        <v>19</v>
      </c>
      <c r="B27" s="6" t="s">
        <v>25</v>
      </c>
      <c r="C27" s="4" t="s">
        <v>11</v>
      </c>
      <c r="D27" s="32">
        <f t="shared" si="0"/>
        <v>0</v>
      </c>
      <c r="E27" s="12"/>
      <c r="F27" s="32">
        <v>0</v>
      </c>
      <c r="G27" s="14"/>
      <c r="I27" s="17"/>
    </row>
    <row r="28" spans="1:9" s="3" customFormat="1" ht="12">
      <c r="A28" s="5">
        <v>20</v>
      </c>
      <c r="B28" s="6" t="s">
        <v>26</v>
      </c>
      <c r="C28" s="4" t="s">
        <v>11</v>
      </c>
      <c r="D28" s="32">
        <f t="shared" si="0"/>
        <v>78344.550000000017</v>
      </c>
      <c r="E28" s="12"/>
      <c r="F28" s="32">
        <v>78344.550000000017</v>
      </c>
      <c r="G28" s="14"/>
    </row>
    <row r="29" spans="1:9" s="3" customFormat="1" ht="28.5" customHeight="1">
      <c r="A29" s="47" t="s">
        <v>27</v>
      </c>
      <c r="B29" s="47"/>
      <c r="C29" s="47"/>
      <c r="D29" s="47"/>
      <c r="F29" s="38"/>
      <c r="G29" s="16"/>
    </row>
    <row r="30" spans="1:9" s="3" customFormat="1" ht="12">
      <c r="A30" s="8">
        <v>21</v>
      </c>
      <c r="B30" s="48" t="s">
        <v>56</v>
      </c>
      <c r="C30" s="56"/>
      <c r="D30" s="49"/>
      <c r="F30" s="38"/>
    </row>
    <row r="31" spans="1:9" s="3" customFormat="1" ht="12">
      <c r="A31" s="5">
        <v>22</v>
      </c>
      <c r="B31" s="6" t="s">
        <v>28</v>
      </c>
      <c r="C31" s="4" t="s">
        <v>11</v>
      </c>
      <c r="D31" s="34">
        <f>F31</f>
        <v>4953.26</v>
      </c>
      <c r="F31" s="32">
        <v>4953.26</v>
      </c>
    </row>
    <row r="32" spans="1:9" s="3" customFormat="1" ht="12">
      <c r="A32" s="5">
        <v>24</v>
      </c>
      <c r="B32" s="6" t="s">
        <v>29</v>
      </c>
      <c r="C32" s="4" t="s">
        <v>6</v>
      </c>
      <c r="D32" s="6" t="s">
        <v>66</v>
      </c>
      <c r="F32" s="32"/>
    </row>
    <row r="33" spans="1:6" s="3" customFormat="1" ht="12" customHeight="1">
      <c r="A33" s="8">
        <v>21</v>
      </c>
      <c r="B33" s="48" t="s">
        <v>57</v>
      </c>
      <c r="C33" s="56"/>
      <c r="D33" s="49"/>
      <c r="F33" s="32"/>
    </row>
    <row r="34" spans="1:6" s="3" customFormat="1" ht="12">
      <c r="A34" s="5">
        <v>22</v>
      </c>
      <c r="B34" s="6" t="s">
        <v>28</v>
      </c>
      <c r="C34" s="4" t="s">
        <v>11</v>
      </c>
      <c r="D34" s="10">
        <f>F34</f>
        <v>14551.57</v>
      </c>
      <c r="F34" s="32">
        <v>14551.57</v>
      </c>
    </row>
    <row r="35" spans="1:6" s="3" customFormat="1" ht="12">
      <c r="A35" s="5">
        <v>24</v>
      </c>
      <c r="B35" s="6" t="s">
        <v>29</v>
      </c>
      <c r="C35" s="4" t="s">
        <v>6</v>
      </c>
      <c r="D35" s="20" t="s">
        <v>66</v>
      </c>
      <c r="F35" s="32"/>
    </row>
    <row r="36" spans="1:6" s="3" customFormat="1" ht="12">
      <c r="A36" s="8">
        <v>21</v>
      </c>
      <c r="B36" s="48" t="s">
        <v>58</v>
      </c>
      <c r="C36" s="49"/>
      <c r="D36" s="18"/>
      <c r="F36" s="32"/>
    </row>
    <row r="37" spans="1:6" s="3" customFormat="1" ht="12">
      <c r="A37" s="5">
        <v>22</v>
      </c>
      <c r="B37" s="6" t="s">
        <v>28</v>
      </c>
      <c r="C37" s="4" t="s">
        <v>11</v>
      </c>
      <c r="D37" s="32">
        <f>F37</f>
        <v>0</v>
      </c>
      <c r="F37" s="32"/>
    </row>
    <row r="38" spans="1:6" s="3" customFormat="1" ht="24">
      <c r="A38" s="5">
        <v>24</v>
      </c>
      <c r="B38" s="6" t="s">
        <v>29</v>
      </c>
      <c r="C38" s="4" t="s">
        <v>6</v>
      </c>
      <c r="D38" s="6" t="s">
        <v>67</v>
      </c>
      <c r="F38" s="32"/>
    </row>
    <row r="39" spans="1:6" s="3" customFormat="1" ht="12" customHeight="1">
      <c r="A39" s="8">
        <v>21</v>
      </c>
      <c r="B39" s="48" t="s">
        <v>59</v>
      </c>
      <c r="C39" s="56"/>
      <c r="D39" s="49"/>
      <c r="F39" s="32"/>
    </row>
    <row r="40" spans="1:6" s="3" customFormat="1" ht="12">
      <c r="A40" s="5">
        <v>22</v>
      </c>
      <c r="B40" s="6" t="s">
        <v>28</v>
      </c>
      <c r="C40" s="4" t="s">
        <v>11</v>
      </c>
      <c r="D40" s="34">
        <f>F40</f>
        <v>2115.62</v>
      </c>
      <c r="F40" s="32">
        <v>2115.62</v>
      </c>
    </row>
    <row r="41" spans="1:6" s="3" customFormat="1" ht="12">
      <c r="A41" s="5">
        <v>24</v>
      </c>
      <c r="B41" s="6" t="s">
        <v>29</v>
      </c>
      <c r="C41" s="4" t="s">
        <v>6</v>
      </c>
      <c r="D41" s="6" t="s">
        <v>68</v>
      </c>
      <c r="F41" s="32"/>
    </row>
    <row r="42" spans="1:6" s="3" customFormat="1" ht="12" customHeight="1">
      <c r="A42" s="8">
        <v>21</v>
      </c>
      <c r="B42" s="48" t="s">
        <v>60</v>
      </c>
      <c r="C42" s="56"/>
      <c r="D42" s="49"/>
      <c r="F42" s="32"/>
    </row>
    <row r="43" spans="1:6" s="3" customFormat="1" ht="12">
      <c r="A43" s="5">
        <v>22</v>
      </c>
      <c r="B43" s="6" t="s">
        <v>28</v>
      </c>
      <c r="C43" s="4" t="s">
        <v>11</v>
      </c>
      <c r="D43" s="32">
        <f>F43</f>
        <v>3289.83</v>
      </c>
      <c r="F43" s="32">
        <v>3289.83</v>
      </c>
    </row>
    <row r="44" spans="1:6" s="3" customFormat="1" ht="12">
      <c r="A44" s="5">
        <v>24</v>
      </c>
      <c r="B44" s="6" t="s">
        <v>29</v>
      </c>
      <c r="C44" s="4" t="s">
        <v>6</v>
      </c>
      <c r="D44" s="6" t="s">
        <v>31</v>
      </c>
      <c r="F44" s="32"/>
    </row>
    <row r="45" spans="1:6" s="3" customFormat="1" ht="24" customHeight="1">
      <c r="A45" s="8">
        <v>21</v>
      </c>
      <c r="B45" s="48" t="s">
        <v>61</v>
      </c>
      <c r="C45" s="56"/>
      <c r="D45" s="49"/>
      <c r="F45" s="32"/>
    </row>
    <row r="46" spans="1:6" s="3" customFormat="1" ht="12">
      <c r="A46" s="5">
        <v>22</v>
      </c>
      <c r="B46" s="6" t="s">
        <v>28</v>
      </c>
      <c r="C46" s="4" t="s">
        <v>11</v>
      </c>
      <c r="D46" s="32">
        <f>F46</f>
        <v>1113.29</v>
      </c>
      <c r="F46" s="32">
        <v>1113.29</v>
      </c>
    </row>
    <row r="47" spans="1:6" s="3" customFormat="1" ht="12">
      <c r="A47" s="5">
        <v>24</v>
      </c>
      <c r="B47" s="6" t="s">
        <v>29</v>
      </c>
      <c r="C47" s="4" t="s">
        <v>6</v>
      </c>
      <c r="D47" s="10" t="s">
        <v>31</v>
      </c>
      <c r="F47" s="32"/>
    </row>
    <row r="48" spans="1:6" s="3" customFormat="1" ht="26.25" customHeight="1">
      <c r="A48" s="8">
        <v>21</v>
      </c>
      <c r="B48" s="52" t="s">
        <v>73</v>
      </c>
      <c r="C48" s="53"/>
      <c r="D48" s="54"/>
      <c r="F48" s="32"/>
    </row>
    <row r="49" spans="1:7" s="3" customFormat="1" ht="12">
      <c r="A49" s="5">
        <v>22</v>
      </c>
      <c r="B49" s="6" t="s">
        <v>28</v>
      </c>
      <c r="C49" s="4" t="s">
        <v>11</v>
      </c>
      <c r="D49" s="32">
        <f>F49</f>
        <v>45772.409999999996</v>
      </c>
      <c r="F49" s="32">
        <v>45772.409999999996</v>
      </c>
    </row>
    <row r="50" spans="1:7" s="3" customFormat="1" ht="12">
      <c r="A50" s="5">
        <v>24</v>
      </c>
      <c r="B50" s="6" t="s">
        <v>29</v>
      </c>
      <c r="C50" s="4" t="s">
        <v>6</v>
      </c>
      <c r="D50" s="6" t="s">
        <v>66</v>
      </c>
      <c r="F50" s="38"/>
    </row>
    <row r="51" spans="1:7" s="25" customFormat="1" ht="24">
      <c r="A51" s="22" t="s">
        <v>69</v>
      </c>
      <c r="B51" s="23" t="s">
        <v>74</v>
      </c>
      <c r="C51" s="24" t="s">
        <v>11</v>
      </c>
      <c r="D51" s="36">
        <f>F51</f>
        <v>0</v>
      </c>
      <c r="F51" s="36">
        <f>F52+F53+F54</f>
        <v>0</v>
      </c>
    </row>
    <row r="52" spans="1:7" s="28" customFormat="1" ht="12">
      <c r="A52" s="26"/>
      <c r="B52" s="20" t="s">
        <v>70</v>
      </c>
      <c r="C52" s="27" t="s">
        <v>11</v>
      </c>
      <c r="D52" s="36">
        <f>F52</f>
        <v>0</v>
      </c>
      <c r="F52" s="32">
        <v>0</v>
      </c>
    </row>
    <row r="53" spans="1:7" s="28" customFormat="1" ht="13.5" customHeight="1">
      <c r="A53" s="26"/>
      <c r="B53" s="20" t="s">
        <v>72</v>
      </c>
      <c r="C53" s="27" t="s">
        <v>11</v>
      </c>
      <c r="D53" s="36">
        <f>F53</f>
        <v>0</v>
      </c>
      <c r="F53" s="32">
        <v>0</v>
      </c>
    </row>
    <row r="54" spans="1:7" s="28" customFormat="1" ht="12">
      <c r="A54" s="26"/>
      <c r="B54" s="20" t="s">
        <v>71</v>
      </c>
      <c r="C54" s="27" t="s">
        <v>11</v>
      </c>
      <c r="D54" s="36">
        <f>F54</f>
        <v>0</v>
      </c>
      <c r="F54" s="32">
        <v>0</v>
      </c>
    </row>
    <row r="55" spans="1:7" s="3" customFormat="1" ht="12">
      <c r="A55" s="47" t="s">
        <v>32</v>
      </c>
      <c r="B55" s="47"/>
      <c r="C55" s="47"/>
      <c r="D55" s="47"/>
      <c r="F55" s="38"/>
    </row>
    <row r="56" spans="1:7" s="3" customFormat="1" ht="12">
      <c r="A56" s="5">
        <v>27</v>
      </c>
      <c r="B56" s="6" t="s">
        <v>33</v>
      </c>
      <c r="C56" s="4" t="s">
        <v>34</v>
      </c>
      <c r="D56" s="33">
        <f>F56</f>
        <v>2</v>
      </c>
      <c r="F56" s="33">
        <v>2</v>
      </c>
    </row>
    <row r="57" spans="1:7" s="3" customFormat="1" ht="12">
      <c r="A57" s="5">
        <v>28</v>
      </c>
      <c r="B57" s="6" t="s">
        <v>35</v>
      </c>
      <c r="C57" s="4" t="s">
        <v>34</v>
      </c>
      <c r="D57" s="33">
        <f>F57</f>
        <v>2</v>
      </c>
      <c r="F57" s="33">
        <v>2</v>
      </c>
    </row>
    <row r="58" spans="1:7" s="3" customFormat="1" ht="12">
      <c r="A58" s="5">
        <v>29</v>
      </c>
      <c r="B58" s="6" t="s">
        <v>36</v>
      </c>
      <c r="C58" s="4" t="s">
        <v>34</v>
      </c>
      <c r="D58" s="33">
        <f>F58</f>
        <v>0</v>
      </c>
      <c r="F58" s="33">
        <v>0</v>
      </c>
    </row>
    <row r="59" spans="1:7" s="3" customFormat="1" ht="12">
      <c r="A59" s="5">
        <v>30</v>
      </c>
      <c r="B59" s="6" t="s">
        <v>37</v>
      </c>
      <c r="C59" s="4" t="s">
        <v>11</v>
      </c>
      <c r="D59" s="44">
        <f>F59</f>
        <v>0</v>
      </c>
      <c r="F59" s="32">
        <v>0</v>
      </c>
    </row>
    <row r="60" spans="1:7" s="3" customFormat="1" ht="14.25" customHeight="1">
      <c r="A60" s="55" t="s">
        <v>38</v>
      </c>
      <c r="B60" s="55"/>
      <c r="C60" s="55"/>
      <c r="D60" s="55"/>
      <c r="F60" s="39"/>
    </row>
    <row r="61" spans="1:7" s="3" customFormat="1" ht="12">
      <c r="A61" s="5">
        <v>31</v>
      </c>
      <c r="B61" s="6" t="s">
        <v>10</v>
      </c>
      <c r="C61" s="4" t="s">
        <v>11</v>
      </c>
      <c r="D61" s="10">
        <v>0</v>
      </c>
      <c r="F61" s="39"/>
    </row>
    <row r="62" spans="1:7" s="3" customFormat="1" ht="12">
      <c r="A62" s="5">
        <v>32</v>
      </c>
      <c r="B62" s="6" t="s">
        <v>12</v>
      </c>
      <c r="C62" s="4" t="s">
        <v>11</v>
      </c>
      <c r="D62" s="10">
        <v>0</v>
      </c>
      <c r="F62" s="39"/>
    </row>
    <row r="63" spans="1:7" s="3" customFormat="1" ht="12">
      <c r="A63" s="5">
        <v>33</v>
      </c>
      <c r="B63" s="6" t="s">
        <v>13</v>
      </c>
      <c r="C63" s="4" t="s">
        <v>11</v>
      </c>
      <c r="D63" s="10">
        <f>D66-(D71+D81+D111+D121+D91+D101+D131)+(D72+D82+D112+D122+D92+D102+D132)</f>
        <v>58826.940000000017</v>
      </c>
      <c r="F63" s="39"/>
      <c r="G63" s="17"/>
    </row>
    <row r="64" spans="1:7" s="3" customFormat="1" ht="12">
      <c r="A64" s="5">
        <v>34</v>
      </c>
      <c r="B64" s="6" t="s">
        <v>39</v>
      </c>
      <c r="C64" s="4" t="s">
        <v>11</v>
      </c>
      <c r="D64" s="10">
        <v>0</v>
      </c>
      <c r="F64" s="39"/>
    </row>
    <row r="65" spans="1:6" s="3" customFormat="1" ht="12">
      <c r="A65" s="5">
        <v>35</v>
      </c>
      <c r="B65" s="6" t="s">
        <v>25</v>
      </c>
      <c r="C65" s="4" t="s">
        <v>11</v>
      </c>
      <c r="D65" s="10">
        <v>0</v>
      </c>
      <c r="F65" s="39"/>
    </row>
    <row r="66" spans="1:6" s="3" customFormat="1" ht="12">
      <c r="A66" s="5">
        <v>36</v>
      </c>
      <c r="B66" s="6" t="s">
        <v>26</v>
      </c>
      <c r="C66" s="4" t="s">
        <v>11</v>
      </c>
      <c r="D66" s="10">
        <f>D73+D83+D113+D123+D103+D93+D133</f>
        <v>71733.759999999995</v>
      </c>
      <c r="F66" s="39"/>
    </row>
    <row r="67" spans="1:6" s="3" customFormat="1" ht="12.75" customHeight="1">
      <c r="A67" s="47" t="s">
        <v>40</v>
      </c>
      <c r="B67" s="47"/>
      <c r="C67" s="47"/>
      <c r="D67" s="47"/>
      <c r="F67" s="39"/>
    </row>
    <row r="68" spans="1:6" s="9" customFormat="1" ht="12">
      <c r="A68" s="8">
        <v>37</v>
      </c>
      <c r="B68" s="7" t="s">
        <v>41</v>
      </c>
      <c r="C68" s="50" t="s">
        <v>62</v>
      </c>
      <c r="D68" s="51"/>
      <c r="F68" s="39"/>
    </row>
    <row r="69" spans="1:6" s="3" customFormat="1" ht="12">
      <c r="A69" s="5">
        <v>38</v>
      </c>
      <c r="B69" s="6" t="s">
        <v>30</v>
      </c>
      <c r="C69" s="4" t="s">
        <v>6</v>
      </c>
      <c r="D69" s="34" t="s">
        <v>80</v>
      </c>
      <c r="F69" s="39"/>
    </row>
    <row r="70" spans="1:6" s="3" customFormat="1" ht="12">
      <c r="A70" s="5">
        <v>39</v>
      </c>
      <c r="B70" s="6" t="s">
        <v>42</v>
      </c>
      <c r="C70" s="4" t="s">
        <v>77</v>
      </c>
      <c r="D70" s="42">
        <v>87.015945000000002</v>
      </c>
      <c r="F70" s="39"/>
    </row>
    <row r="71" spans="1:6" s="3" customFormat="1" ht="12">
      <c r="A71" s="5">
        <v>40</v>
      </c>
      <c r="B71" s="6" t="s">
        <v>43</v>
      </c>
      <c r="C71" s="4" t="s">
        <v>11</v>
      </c>
      <c r="D71" s="42">
        <v>137707.07999999999</v>
      </c>
      <c r="F71" s="39"/>
    </row>
    <row r="72" spans="1:6" s="3" customFormat="1" ht="12">
      <c r="A72" s="5">
        <v>41</v>
      </c>
      <c r="B72" s="6" t="s">
        <v>44</v>
      </c>
      <c r="C72" s="4" t="s">
        <v>11</v>
      </c>
      <c r="D72" s="42">
        <v>126039.89</v>
      </c>
      <c r="F72" s="39"/>
    </row>
    <row r="73" spans="1:6" s="3" customFormat="1" ht="12">
      <c r="A73" s="5">
        <v>42</v>
      </c>
      <c r="B73" s="6" t="s">
        <v>45</v>
      </c>
      <c r="C73" s="4" t="s">
        <v>11</v>
      </c>
      <c r="D73" s="42">
        <v>58839.040000000001</v>
      </c>
      <c r="F73" s="39"/>
    </row>
    <row r="74" spans="1:6" s="3" customFormat="1" ht="12">
      <c r="A74" s="5">
        <v>43</v>
      </c>
      <c r="B74" s="6" t="s">
        <v>46</v>
      </c>
      <c r="C74" s="4" t="s">
        <v>11</v>
      </c>
      <c r="D74" s="42">
        <v>137707.07999999999</v>
      </c>
      <c r="F74" s="39"/>
    </row>
    <row r="75" spans="1:6" s="3" customFormat="1" ht="12">
      <c r="A75" s="5">
        <v>44</v>
      </c>
      <c r="B75" s="6" t="s">
        <v>47</v>
      </c>
      <c r="C75" s="4" t="s">
        <v>11</v>
      </c>
      <c r="D75" s="42">
        <v>137707.07999999999</v>
      </c>
      <c r="F75" s="39"/>
    </row>
    <row r="76" spans="1:6" s="3" customFormat="1" ht="12">
      <c r="A76" s="5">
        <v>45</v>
      </c>
      <c r="B76" s="6" t="s">
        <v>75</v>
      </c>
      <c r="C76" s="4" t="s">
        <v>11</v>
      </c>
      <c r="D76" s="10">
        <v>0</v>
      </c>
      <c r="F76" s="39"/>
    </row>
    <row r="77" spans="1:6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  <c r="F77" s="39"/>
    </row>
    <row r="78" spans="1:6" s="9" customFormat="1" ht="12" hidden="1">
      <c r="A78" s="8">
        <v>37</v>
      </c>
      <c r="B78" s="7" t="s">
        <v>41</v>
      </c>
      <c r="C78" s="50" t="str">
        <f>C68</f>
        <v>Отопление</v>
      </c>
      <c r="D78" s="51"/>
      <c r="F78" s="39"/>
    </row>
    <row r="79" spans="1:6" s="3" customFormat="1" ht="12" hidden="1">
      <c r="A79" s="5">
        <v>38</v>
      </c>
      <c r="B79" s="6" t="s">
        <v>30</v>
      </c>
      <c r="C79" s="4" t="s">
        <v>6</v>
      </c>
      <c r="D79" s="34" t="s">
        <v>81</v>
      </c>
      <c r="F79" s="39"/>
    </row>
    <row r="80" spans="1:6" s="3" customFormat="1" ht="12" hidden="1">
      <c r="A80" s="5">
        <v>39</v>
      </c>
      <c r="B80" s="6" t="s">
        <v>42</v>
      </c>
      <c r="C80" s="4" t="s">
        <v>77</v>
      </c>
      <c r="D80" s="42">
        <v>0</v>
      </c>
      <c r="F80" s="39"/>
    </row>
    <row r="81" spans="1:6" s="3" customFormat="1" ht="12" hidden="1">
      <c r="A81" s="5">
        <v>40</v>
      </c>
      <c r="B81" s="6" t="s">
        <v>43</v>
      </c>
      <c r="C81" s="4" t="s">
        <v>11</v>
      </c>
      <c r="D81" s="42">
        <v>0</v>
      </c>
      <c r="F81" s="39"/>
    </row>
    <row r="82" spans="1:6" s="3" customFormat="1" ht="12" hidden="1">
      <c r="A82" s="5">
        <v>41</v>
      </c>
      <c r="B82" s="6" t="s">
        <v>44</v>
      </c>
      <c r="C82" s="4" t="s">
        <v>11</v>
      </c>
      <c r="D82" s="42">
        <v>0</v>
      </c>
      <c r="F82" s="39"/>
    </row>
    <row r="83" spans="1:6" s="3" customFormat="1" ht="12" hidden="1">
      <c r="A83" s="5">
        <v>42</v>
      </c>
      <c r="B83" s="6" t="s">
        <v>45</v>
      </c>
      <c r="C83" s="4" t="s">
        <v>11</v>
      </c>
      <c r="D83" s="42">
        <v>0</v>
      </c>
      <c r="F83" s="39"/>
    </row>
    <row r="84" spans="1:6" s="3" customFormat="1" ht="12" hidden="1">
      <c r="A84" s="5">
        <v>43</v>
      </c>
      <c r="B84" s="6" t="s">
        <v>46</v>
      </c>
      <c r="C84" s="4" t="s">
        <v>11</v>
      </c>
      <c r="D84" s="42">
        <v>0</v>
      </c>
      <c r="F84" s="39"/>
    </row>
    <row r="85" spans="1:6" s="3" customFormat="1" ht="12" hidden="1">
      <c r="A85" s="5">
        <v>44</v>
      </c>
      <c r="B85" s="6" t="s">
        <v>47</v>
      </c>
      <c r="C85" s="4" t="s">
        <v>11</v>
      </c>
      <c r="D85" s="42">
        <v>0</v>
      </c>
      <c r="F85" s="39"/>
    </row>
    <row r="86" spans="1:6" s="3" customFormat="1" ht="12" hidden="1">
      <c r="A86" s="5">
        <v>45</v>
      </c>
      <c r="B86" s="6" t="s">
        <v>75</v>
      </c>
      <c r="C86" s="4" t="s">
        <v>11</v>
      </c>
      <c r="D86" s="10">
        <v>0</v>
      </c>
      <c r="F86" s="39"/>
    </row>
    <row r="87" spans="1:6" s="3" customFormat="1" ht="14.25" hidden="1" customHeight="1">
      <c r="A87" s="5">
        <v>46</v>
      </c>
      <c r="B87" s="6" t="s">
        <v>76</v>
      </c>
      <c r="C87" s="4" t="s">
        <v>11</v>
      </c>
      <c r="D87" s="10">
        <v>0</v>
      </c>
      <c r="F87" s="39"/>
    </row>
    <row r="88" spans="1:6" s="9" customFormat="1" ht="12" hidden="1" outlineLevel="1">
      <c r="A88" s="8">
        <v>37</v>
      </c>
      <c r="B88" s="7" t="s">
        <v>41</v>
      </c>
      <c r="C88" s="50" t="s">
        <v>63</v>
      </c>
      <c r="D88" s="51"/>
      <c r="F88" s="39"/>
    </row>
    <row r="89" spans="1:6" s="3" customFormat="1" ht="12" hidden="1" outlineLevel="1">
      <c r="A89" s="5">
        <v>38</v>
      </c>
      <c r="B89" s="6" t="s">
        <v>30</v>
      </c>
      <c r="C89" s="4" t="s">
        <v>6</v>
      </c>
      <c r="D89" s="43" t="s">
        <v>48</v>
      </c>
      <c r="F89" s="39"/>
    </row>
    <row r="90" spans="1:6" s="3" customFormat="1" ht="12" hidden="1" outlineLevel="1">
      <c r="A90" s="5">
        <v>39</v>
      </c>
      <c r="B90" s="6" t="s">
        <v>42</v>
      </c>
      <c r="C90" s="4" t="s">
        <v>77</v>
      </c>
      <c r="D90" s="42">
        <v>0</v>
      </c>
      <c r="F90" s="39"/>
    </row>
    <row r="91" spans="1:6" s="3" customFormat="1" ht="12" hidden="1" outlineLevel="1">
      <c r="A91" s="5">
        <v>40</v>
      </c>
      <c r="B91" s="6" t="s">
        <v>43</v>
      </c>
      <c r="C91" s="4" t="s">
        <v>11</v>
      </c>
      <c r="D91" s="42">
        <v>0</v>
      </c>
      <c r="F91" s="39"/>
    </row>
    <row r="92" spans="1:6" s="3" customFormat="1" ht="12" hidden="1" outlineLevel="1">
      <c r="A92" s="5">
        <v>41</v>
      </c>
      <c r="B92" s="6" t="s">
        <v>44</v>
      </c>
      <c r="C92" s="4" t="s">
        <v>11</v>
      </c>
      <c r="D92" s="42">
        <v>0</v>
      </c>
      <c r="F92" s="39"/>
    </row>
    <row r="93" spans="1:6" s="3" customFormat="1" ht="12" hidden="1" outlineLevel="1">
      <c r="A93" s="5">
        <v>42</v>
      </c>
      <c r="B93" s="6" t="s">
        <v>45</v>
      </c>
      <c r="C93" s="4" t="s">
        <v>11</v>
      </c>
      <c r="D93" s="42">
        <v>0</v>
      </c>
      <c r="F93" s="39"/>
    </row>
    <row r="94" spans="1:6" s="3" customFormat="1" ht="12" hidden="1" outlineLevel="1">
      <c r="A94" s="5">
        <v>43</v>
      </c>
      <c r="B94" s="6" t="s">
        <v>46</v>
      </c>
      <c r="C94" s="4" t="s">
        <v>11</v>
      </c>
      <c r="D94" s="42">
        <v>0</v>
      </c>
      <c r="F94" s="39"/>
    </row>
    <row r="95" spans="1:6" s="3" customFormat="1" ht="12" hidden="1" outlineLevel="1">
      <c r="A95" s="5">
        <v>44</v>
      </c>
      <c r="B95" s="6" t="s">
        <v>47</v>
      </c>
      <c r="C95" s="4" t="s">
        <v>11</v>
      </c>
      <c r="D95" s="42">
        <v>0</v>
      </c>
      <c r="F95" s="39"/>
    </row>
    <row r="96" spans="1:6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  <c r="F96" s="39"/>
    </row>
    <row r="97" spans="1:6" s="3" customFormat="1" ht="13.5" hidden="1" customHeight="1" outlineLevel="1">
      <c r="A97" s="5">
        <v>46</v>
      </c>
      <c r="B97" s="6" t="s">
        <v>76</v>
      </c>
      <c r="C97" s="4" t="s">
        <v>11</v>
      </c>
      <c r="D97" s="10">
        <v>0</v>
      </c>
      <c r="F97" s="39"/>
    </row>
    <row r="98" spans="1:6" s="9" customFormat="1" ht="12" hidden="1" outlineLevel="1">
      <c r="A98" s="8">
        <v>37</v>
      </c>
      <c r="B98" s="7" t="s">
        <v>41</v>
      </c>
      <c r="C98" s="50" t="str">
        <f>C88</f>
        <v>Горячее водоснабжение</v>
      </c>
      <c r="D98" s="51"/>
      <c r="F98" s="39"/>
    </row>
    <row r="99" spans="1:6" s="3" customFormat="1" ht="12" hidden="1" outlineLevel="1">
      <c r="A99" s="5">
        <v>38</v>
      </c>
      <c r="B99" s="6" t="s">
        <v>30</v>
      </c>
      <c r="C99" s="4" t="s">
        <v>6</v>
      </c>
      <c r="D99" s="43" t="s">
        <v>81</v>
      </c>
      <c r="F99" s="39"/>
    </row>
    <row r="100" spans="1:6" s="3" customFormat="1" ht="12" hidden="1" outlineLevel="1">
      <c r="A100" s="5">
        <v>39</v>
      </c>
      <c r="B100" s="6" t="s">
        <v>42</v>
      </c>
      <c r="C100" s="4" t="s">
        <v>77</v>
      </c>
      <c r="D100" s="42">
        <v>0</v>
      </c>
      <c r="F100" s="39"/>
    </row>
    <row r="101" spans="1:6" s="3" customFormat="1" ht="12" hidden="1" outlineLevel="1">
      <c r="A101" s="5">
        <v>40</v>
      </c>
      <c r="B101" s="6" t="s">
        <v>43</v>
      </c>
      <c r="C101" s="4" t="s">
        <v>11</v>
      </c>
      <c r="D101" s="42">
        <v>0</v>
      </c>
      <c r="F101" s="39"/>
    </row>
    <row r="102" spans="1:6" s="3" customFormat="1" ht="12" hidden="1" outlineLevel="1">
      <c r="A102" s="5">
        <v>41</v>
      </c>
      <c r="B102" s="6" t="s">
        <v>44</v>
      </c>
      <c r="C102" s="4" t="s">
        <v>11</v>
      </c>
      <c r="D102" s="42">
        <v>0</v>
      </c>
      <c r="F102" s="39"/>
    </row>
    <row r="103" spans="1:6" s="3" customFormat="1" ht="12" hidden="1" outlineLevel="1">
      <c r="A103" s="5">
        <v>42</v>
      </c>
      <c r="B103" s="6" t="s">
        <v>45</v>
      </c>
      <c r="C103" s="4" t="s">
        <v>11</v>
      </c>
      <c r="D103" s="42">
        <v>0</v>
      </c>
      <c r="F103" s="39"/>
    </row>
    <row r="104" spans="1:6" s="3" customFormat="1" ht="12" hidden="1" outlineLevel="1">
      <c r="A104" s="5">
        <v>43</v>
      </c>
      <c r="B104" s="6" t="s">
        <v>46</v>
      </c>
      <c r="C104" s="4" t="s">
        <v>11</v>
      </c>
      <c r="D104" s="42">
        <v>0</v>
      </c>
      <c r="F104" s="39"/>
    </row>
    <row r="105" spans="1:6" s="3" customFormat="1" ht="12" hidden="1" outlineLevel="1">
      <c r="A105" s="5">
        <v>44</v>
      </c>
      <c r="B105" s="6" t="s">
        <v>47</v>
      </c>
      <c r="C105" s="4" t="s">
        <v>11</v>
      </c>
      <c r="D105" s="42">
        <v>0</v>
      </c>
      <c r="F105" s="39"/>
    </row>
    <row r="106" spans="1:6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  <c r="F106" s="39"/>
    </row>
    <row r="107" spans="1:6" s="3" customFormat="1" ht="14.25" hidden="1" customHeight="1" outlineLevel="1">
      <c r="A107" s="5">
        <v>46</v>
      </c>
      <c r="B107" s="6" t="s">
        <v>76</v>
      </c>
      <c r="C107" s="4" t="s">
        <v>11</v>
      </c>
      <c r="D107" s="10">
        <v>0</v>
      </c>
      <c r="F107" s="39"/>
    </row>
    <row r="108" spans="1:6" s="9" customFormat="1" ht="12" collapsed="1">
      <c r="A108" s="8">
        <v>37</v>
      </c>
      <c r="B108" s="7" t="s">
        <v>41</v>
      </c>
      <c r="C108" s="50" t="s">
        <v>64</v>
      </c>
      <c r="D108" s="51"/>
      <c r="F108" s="39"/>
    </row>
    <row r="109" spans="1:6" s="3" customFormat="1" ht="12">
      <c r="A109" s="5">
        <v>38</v>
      </c>
      <c r="B109" s="6" t="s">
        <v>30</v>
      </c>
      <c r="C109" s="4" t="s">
        <v>6</v>
      </c>
      <c r="D109" s="34" t="s">
        <v>48</v>
      </c>
      <c r="F109" s="39"/>
    </row>
    <row r="110" spans="1:6" s="3" customFormat="1" ht="12">
      <c r="A110" s="5">
        <v>39</v>
      </c>
      <c r="B110" s="6" t="s">
        <v>42</v>
      </c>
      <c r="C110" s="4" t="s">
        <v>77</v>
      </c>
      <c r="D110" s="42">
        <v>1696.7891910000001</v>
      </c>
      <c r="F110" s="39"/>
    </row>
    <row r="111" spans="1:6" s="3" customFormat="1" ht="12">
      <c r="A111" s="5">
        <v>40</v>
      </c>
      <c r="B111" s="6" t="s">
        <v>43</v>
      </c>
      <c r="C111" s="4" t="s">
        <v>11</v>
      </c>
      <c r="D111" s="42">
        <v>27322.31</v>
      </c>
      <c r="F111" s="39"/>
    </row>
    <row r="112" spans="1:6" s="3" customFormat="1" ht="12">
      <c r="A112" s="5">
        <v>41</v>
      </c>
      <c r="B112" s="6" t="s">
        <v>44</v>
      </c>
      <c r="C112" s="4" t="s">
        <v>11</v>
      </c>
      <c r="D112" s="42">
        <v>26612.75</v>
      </c>
      <c r="F112" s="39"/>
    </row>
    <row r="113" spans="1:6" s="3" customFormat="1" ht="12">
      <c r="A113" s="5">
        <v>42</v>
      </c>
      <c r="B113" s="6" t="s">
        <v>45</v>
      </c>
      <c r="C113" s="4" t="s">
        <v>11</v>
      </c>
      <c r="D113" s="42">
        <v>7940.57</v>
      </c>
      <c r="F113" s="39"/>
    </row>
    <row r="114" spans="1:6" s="3" customFormat="1" ht="12">
      <c r="A114" s="5">
        <v>43</v>
      </c>
      <c r="B114" s="6" t="s">
        <v>46</v>
      </c>
      <c r="C114" s="4" t="s">
        <v>11</v>
      </c>
      <c r="D114" s="42">
        <v>27322.31</v>
      </c>
      <c r="F114" s="39"/>
    </row>
    <row r="115" spans="1:6" s="3" customFormat="1" ht="12">
      <c r="A115" s="5">
        <v>44</v>
      </c>
      <c r="B115" s="6" t="s">
        <v>47</v>
      </c>
      <c r="C115" s="4" t="s">
        <v>11</v>
      </c>
      <c r="D115" s="42">
        <v>27322.31</v>
      </c>
      <c r="F115" s="39"/>
    </row>
    <row r="116" spans="1:6" s="3" customFormat="1" ht="12">
      <c r="A116" s="5">
        <v>45</v>
      </c>
      <c r="B116" s="6" t="s">
        <v>75</v>
      </c>
      <c r="C116" s="4" t="s">
        <v>11</v>
      </c>
      <c r="D116" s="10">
        <v>0</v>
      </c>
      <c r="F116" s="39"/>
    </row>
    <row r="117" spans="1:6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  <c r="F117" s="39"/>
    </row>
    <row r="118" spans="1:6" s="9" customFormat="1" ht="12">
      <c r="A118" s="8">
        <v>37</v>
      </c>
      <c r="B118" s="7" t="s">
        <v>41</v>
      </c>
      <c r="C118" s="50" t="s">
        <v>65</v>
      </c>
      <c r="D118" s="51"/>
      <c r="F118" s="39"/>
    </row>
    <row r="119" spans="1:6" s="3" customFormat="1" ht="12">
      <c r="A119" s="5">
        <v>38</v>
      </c>
      <c r="B119" s="6" t="s">
        <v>30</v>
      </c>
      <c r="C119" s="4" t="s">
        <v>6</v>
      </c>
      <c r="D119" s="43" t="s">
        <v>48</v>
      </c>
      <c r="F119" s="39"/>
    </row>
    <row r="120" spans="1:6" s="3" customFormat="1" ht="12">
      <c r="A120" s="5">
        <v>39</v>
      </c>
      <c r="B120" s="6" t="s">
        <v>42</v>
      </c>
      <c r="C120" s="27" t="s">
        <v>77</v>
      </c>
      <c r="D120" s="42">
        <v>1678.823396</v>
      </c>
      <c r="F120" s="39"/>
    </row>
    <row r="121" spans="1:6" s="3" customFormat="1" ht="12">
      <c r="A121" s="5">
        <v>40</v>
      </c>
      <c r="B121" s="6" t="s">
        <v>43</v>
      </c>
      <c r="C121" s="4" t="s">
        <v>11</v>
      </c>
      <c r="D121" s="42">
        <v>17588.61</v>
      </c>
      <c r="F121" s="39"/>
    </row>
    <row r="122" spans="1:6" s="3" customFormat="1" ht="12">
      <c r="A122" s="5">
        <v>41</v>
      </c>
      <c r="B122" s="6" t="s">
        <v>44</v>
      </c>
      <c r="C122" s="4" t="s">
        <v>11</v>
      </c>
      <c r="D122" s="42">
        <v>17058.54</v>
      </c>
      <c r="F122" s="39"/>
    </row>
    <row r="123" spans="1:6" s="3" customFormat="1" ht="12">
      <c r="A123" s="5">
        <v>42</v>
      </c>
      <c r="B123" s="6" t="s">
        <v>45</v>
      </c>
      <c r="C123" s="4" t="s">
        <v>11</v>
      </c>
      <c r="D123" s="42">
        <v>4954.1499999999996</v>
      </c>
      <c r="F123" s="39"/>
    </row>
    <row r="124" spans="1:6" s="3" customFormat="1" ht="12">
      <c r="A124" s="5">
        <v>43</v>
      </c>
      <c r="B124" s="6" t="s">
        <v>46</v>
      </c>
      <c r="C124" s="4" t="s">
        <v>11</v>
      </c>
      <c r="D124" s="42">
        <v>17588.61</v>
      </c>
      <c r="F124" s="39"/>
    </row>
    <row r="125" spans="1:6" s="3" customFormat="1" ht="12">
      <c r="A125" s="5">
        <v>44</v>
      </c>
      <c r="B125" s="6" t="s">
        <v>47</v>
      </c>
      <c r="C125" s="4" t="s">
        <v>11</v>
      </c>
      <c r="D125" s="42">
        <v>17588.61</v>
      </c>
      <c r="F125" s="39"/>
    </row>
    <row r="126" spans="1:6" s="3" customFormat="1" ht="12">
      <c r="A126" s="5">
        <v>45</v>
      </c>
      <c r="B126" s="20" t="s">
        <v>75</v>
      </c>
      <c r="C126" s="4" t="s">
        <v>11</v>
      </c>
      <c r="D126" s="35">
        <v>0</v>
      </c>
      <c r="F126" s="39"/>
    </row>
    <row r="127" spans="1:6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  <c r="F127" s="39"/>
    </row>
    <row r="128" spans="1:6" s="9" customFormat="1" ht="12" hidden="1" outlineLevel="1">
      <c r="A128" s="8">
        <v>37</v>
      </c>
      <c r="B128" s="7" t="s">
        <v>41</v>
      </c>
      <c r="C128" s="50" t="s">
        <v>83</v>
      </c>
      <c r="D128" s="51"/>
      <c r="F128" s="39"/>
    </row>
    <row r="129" spans="1:6" s="3" customFormat="1" ht="12" hidden="1" outlineLevel="1">
      <c r="A129" s="5">
        <v>38</v>
      </c>
      <c r="B129" s="6" t="s">
        <v>30</v>
      </c>
      <c r="C129" s="4" t="s">
        <v>6</v>
      </c>
      <c r="D129" s="43" t="s">
        <v>84</v>
      </c>
      <c r="F129" s="39"/>
    </row>
    <row r="130" spans="1:6" s="3" customFormat="1" ht="12" hidden="1" outlineLevel="1">
      <c r="A130" s="5">
        <v>39</v>
      </c>
      <c r="B130" s="6" t="s">
        <v>42</v>
      </c>
      <c r="C130" s="4" t="s">
        <v>77</v>
      </c>
      <c r="D130" s="42">
        <v>0</v>
      </c>
      <c r="F130" s="39"/>
    </row>
    <row r="131" spans="1:6" s="3" customFormat="1" ht="12" hidden="1" outlineLevel="1">
      <c r="A131" s="5">
        <v>40</v>
      </c>
      <c r="B131" s="6" t="s">
        <v>43</v>
      </c>
      <c r="C131" s="4" t="s">
        <v>11</v>
      </c>
      <c r="D131" s="42">
        <v>0</v>
      </c>
      <c r="F131" s="39"/>
    </row>
    <row r="132" spans="1:6" s="3" customFormat="1" ht="12" hidden="1" outlineLevel="1">
      <c r="A132" s="5">
        <v>41</v>
      </c>
      <c r="B132" s="6" t="s">
        <v>44</v>
      </c>
      <c r="C132" s="4" t="s">
        <v>11</v>
      </c>
      <c r="D132" s="42">
        <v>0</v>
      </c>
      <c r="F132" s="39"/>
    </row>
    <row r="133" spans="1:6" s="3" customFormat="1" ht="12" hidden="1" outlineLevel="1">
      <c r="A133" s="5">
        <v>42</v>
      </c>
      <c r="B133" s="6" t="s">
        <v>45</v>
      </c>
      <c r="C133" s="4" t="s">
        <v>11</v>
      </c>
      <c r="D133" s="42">
        <v>0</v>
      </c>
      <c r="F133" s="39"/>
    </row>
    <row r="134" spans="1:6" s="3" customFormat="1" ht="12" hidden="1" outlineLevel="1">
      <c r="A134" s="5">
        <v>43</v>
      </c>
      <c r="B134" s="6" t="s">
        <v>46</v>
      </c>
      <c r="C134" s="4" t="s">
        <v>11</v>
      </c>
      <c r="D134" s="42">
        <v>0</v>
      </c>
      <c r="F134" s="39"/>
    </row>
    <row r="135" spans="1:6" s="3" customFormat="1" ht="12" hidden="1" outlineLevel="1">
      <c r="A135" s="5">
        <v>44</v>
      </c>
      <c r="B135" s="6" t="s">
        <v>47</v>
      </c>
      <c r="C135" s="4" t="s">
        <v>11</v>
      </c>
      <c r="D135" s="42">
        <v>0</v>
      </c>
      <c r="F135" s="39"/>
    </row>
    <row r="136" spans="1:6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  <c r="F136" s="39"/>
    </row>
    <row r="137" spans="1:6" s="3" customFormat="1" ht="12.75" hidden="1" customHeight="1" outlineLevel="1">
      <c r="A137" s="5">
        <v>46</v>
      </c>
      <c r="B137" s="6" t="s">
        <v>76</v>
      </c>
      <c r="C137" s="4" t="s">
        <v>11</v>
      </c>
      <c r="D137" s="10">
        <v>0</v>
      </c>
      <c r="F137" s="39"/>
    </row>
    <row r="138" spans="1:6" s="3" customFormat="1" ht="12" collapsed="1">
      <c r="A138" s="47" t="s">
        <v>49</v>
      </c>
      <c r="B138" s="47"/>
      <c r="C138" s="47"/>
      <c r="D138" s="47"/>
      <c r="F138" s="39"/>
    </row>
    <row r="139" spans="1:6" s="3" customFormat="1" ht="12">
      <c r="A139" s="5">
        <v>47</v>
      </c>
      <c r="B139" s="6" t="s">
        <v>33</v>
      </c>
      <c r="C139" s="4" t="s">
        <v>34</v>
      </c>
      <c r="D139" s="33">
        <f>F139</f>
        <v>0</v>
      </c>
      <c r="F139" s="33">
        <v>0</v>
      </c>
    </row>
    <row r="140" spans="1:6" s="3" customFormat="1" ht="12">
      <c r="A140" s="5">
        <v>48</v>
      </c>
      <c r="B140" s="6" t="s">
        <v>35</v>
      </c>
      <c r="C140" s="4" t="s">
        <v>34</v>
      </c>
      <c r="D140" s="33">
        <f>F140</f>
        <v>0</v>
      </c>
      <c r="F140" s="33">
        <v>0</v>
      </c>
    </row>
    <row r="141" spans="1:6" s="3" customFormat="1" ht="12">
      <c r="A141" s="5">
        <v>49</v>
      </c>
      <c r="B141" s="6" t="s">
        <v>36</v>
      </c>
      <c r="C141" s="4" t="s">
        <v>34</v>
      </c>
      <c r="D141" s="33">
        <f>F141</f>
        <v>0</v>
      </c>
      <c r="F141" s="33">
        <v>0</v>
      </c>
    </row>
    <row r="142" spans="1:6" s="3" customFormat="1" ht="12">
      <c r="A142" s="5">
        <v>50</v>
      </c>
      <c r="B142" s="6" t="s">
        <v>37</v>
      </c>
      <c r="C142" s="4" t="s">
        <v>11</v>
      </c>
      <c r="D142" s="33">
        <f>F142</f>
        <v>0</v>
      </c>
      <c r="F142" s="40"/>
    </row>
    <row r="143" spans="1:6" s="3" customFormat="1" ht="12">
      <c r="A143" s="47" t="s">
        <v>50</v>
      </c>
      <c r="B143" s="47"/>
      <c r="C143" s="47"/>
      <c r="D143" s="47"/>
      <c r="F143" s="41"/>
    </row>
    <row r="144" spans="1:6" s="3" customFormat="1" ht="12">
      <c r="A144" s="5">
        <v>51</v>
      </c>
      <c r="B144" s="6" t="s">
        <v>51</v>
      </c>
      <c r="C144" s="4" t="s">
        <v>34</v>
      </c>
      <c r="D144" s="33">
        <f>F144</f>
        <v>10</v>
      </c>
      <c r="F144" s="33">
        <v>10</v>
      </c>
    </row>
    <row r="145" spans="1:6" s="3" customFormat="1" ht="12">
      <c r="A145" s="5">
        <v>52</v>
      </c>
      <c r="B145" s="6" t="s">
        <v>52</v>
      </c>
      <c r="C145" s="4" t="s">
        <v>34</v>
      </c>
      <c r="D145" s="33">
        <f>F145</f>
        <v>1</v>
      </c>
      <c r="F145" s="33">
        <v>1</v>
      </c>
    </row>
    <row r="146" spans="1:6" s="3" customFormat="1" ht="12.75" customHeight="1">
      <c r="A146" s="5">
        <v>53</v>
      </c>
      <c r="B146" s="6" t="s">
        <v>53</v>
      </c>
      <c r="C146" s="4" t="s">
        <v>11</v>
      </c>
      <c r="D146" s="44">
        <f>F146</f>
        <v>6965.9199999999992</v>
      </c>
      <c r="F146" s="32">
        <v>6965.9199999999992</v>
      </c>
    </row>
  </sheetData>
  <mergeCells count="24"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A1:C3"/>
    <mergeCell ref="A4:D4"/>
    <mergeCell ref="A5:D5"/>
    <mergeCell ref="A11:D11"/>
    <mergeCell ref="A29:D29"/>
  </mergeCells>
  <conditionalFormatting sqref="G26:G28 E14 G14">
    <cfRule type="cellIs" dxfId="28" priority="7" operator="lessThan">
      <formula>0</formula>
    </cfRule>
  </conditionalFormatting>
  <conditionalFormatting sqref="E26:E28 G13 G25:G28">
    <cfRule type="cellIs" dxfId="27" priority="35" operator="lessThan">
      <formula>0</formula>
    </cfRule>
  </conditionalFormatting>
  <conditionalFormatting sqref="G14 G26:G28">
    <cfRule type="cellIs" dxfId="26" priority="34" operator="lessThan">
      <formula>0</formula>
    </cfRule>
  </conditionalFormatting>
  <conditionalFormatting sqref="G14 G26:G28">
    <cfRule type="cellIs" dxfId="25" priority="33" operator="lessThan">
      <formula>0</formula>
    </cfRule>
  </conditionalFormatting>
  <conditionalFormatting sqref="G14 G26:G28">
    <cfRule type="cellIs" dxfId="24" priority="32" operator="lessThan">
      <formula>0</formula>
    </cfRule>
  </conditionalFormatting>
  <conditionalFormatting sqref="G14 G26:G28">
    <cfRule type="cellIs" dxfId="23" priority="31" operator="lessThan">
      <formula>0</formula>
    </cfRule>
  </conditionalFormatting>
  <conditionalFormatting sqref="G14 G26:G28">
    <cfRule type="cellIs" dxfId="22" priority="30" operator="lessThan">
      <formula>0</formula>
    </cfRule>
  </conditionalFormatting>
  <conditionalFormatting sqref="G14 G26:G28">
    <cfRule type="cellIs" dxfId="21" priority="29" operator="lessThan">
      <formula>0</formula>
    </cfRule>
  </conditionalFormatting>
  <conditionalFormatting sqref="G14 G26:G28">
    <cfRule type="cellIs" dxfId="20" priority="28" operator="lessThan">
      <formula>0</formula>
    </cfRule>
  </conditionalFormatting>
  <conditionalFormatting sqref="G14 G26:G28">
    <cfRule type="cellIs" dxfId="19" priority="27" operator="lessThan">
      <formula>0</formula>
    </cfRule>
  </conditionalFormatting>
  <conditionalFormatting sqref="G14 G26:G28">
    <cfRule type="cellIs" dxfId="18" priority="26" operator="lessThan">
      <formula>0</formula>
    </cfRule>
  </conditionalFormatting>
  <conditionalFormatting sqref="G14 G26:G28">
    <cfRule type="cellIs" dxfId="17" priority="25" operator="lessThan">
      <formula>0</formula>
    </cfRule>
  </conditionalFormatting>
  <conditionalFormatting sqref="G14 G26:G28">
    <cfRule type="cellIs" dxfId="16" priority="24" operator="lessThan">
      <formula>0</formula>
    </cfRule>
  </conditionalFormatting>
  <conditionalFormatting sqref="G14 G26:G28">
    <cfRule type="cellIs" dxfId="15" priority="23" operator="lessThan">
      <formula>0</formula>
    </cfRule>
  </conditionalFormatting>
  <conditionalFormatting sqref="G14 G26:G28">
    <cfRule type="cellIs" dxfId="14" priority="22" operator="lessThan">
      <formula>0</formula>
    </cfRule>
  </conditionalFormatting>
  <conditionalFormatting sqref="G14 G26:G28">
    <cfRule type="cellIs" dxfId="13" priority="21" operator="lessThan">
      <formula>0</formula>
    </cfRule>
  </conditionalFormatting>
  <conditionalFormatting sqref="G14 G26:G28">
    <cfRule type="cellIs" dxfId="12" priority="20" operator="lessThan">
      <formula>0</formula>
    </cfRule>
  </conditionalFormatting>
  <conditionalFormatting sqref="G14 G26:G28">
    <cfRule type="cellIs" dxfId="11" priority="19" operator="lessThan">
      <formula>0</formula>
    </cfRule>
  </conditionalFormatting>
  <conditionalFormatting sqref="G14 G26:G28">
    <cfRule type="cellIs" dxfId="10" priority="18" operator="lessThan">
      <formula>0</formula>
    </cfRule>
  </conditionalFormatting>
  <conditionalFormatting sqref="G14 G26:G28">
    <cfRule type="cellIs" dxfId="9" priority="17" operator="lessThan">
      <formula>0</formula>
    </cfRule>
  </conditionalFormatting>
  <conditionalFormatting sqref="G14 G26:G28">
    <cfRule type="cellIs" dxfId="8" priority="16" operator="lessThan">
      <formula>0</formula>
    </cfRule>
  </conditionalFormatting>
  <conditionalFormatting sqref="G14 G26:G28">
    <cfRule type="cellIs" dxfId="7" priority="15" operator="lessThan">
      <formula>0</formula>
    </cfRule>
  </conditionalFormatting>
  <conditionalFormatting sqref="G14 G26:G28">
    <cfRule type="cellIs" dxfId="6" priority="14" operator="lessThan">
      <formula>0</formula>
    </cfRule>
  </conditionalFormatting>
  <conditionalFormatting sqref="G14 G26:G28">
    <cfRule type="cellIs" dxfId="5" priority="13" operator="lessThan">
      <formula>0</formula>
    </cfRule>
  </conditionalFormatting>
  <conditionalFormatting sqref="G14 G26:G28">
    <cfRule type="cellIs" dxfId="4" priority="12" operator="lessThan">
      <formula>0</formula>
    </cfRule>
  </conditionalFormatting>
  <conditionalFormatting sqref="G14 G26:G28">
    <cfRule type="cellIs" dxfId="3" priority="11" operator="lessThan">
      <formula>0</formula>
    </cfRule>
  </conditionalFormatting>
  <conditionalFormatting sqref="G14 G26:G28">
    <cfRule type="cellIs" dxfId="2" priority="10" operator="lessThan">
      <formula>0</formula>
    </cfRule>
  </conditionalFormatting>
  <conditionalFormatting sqref="G14 G26:G28">
    <cfRule type="cellIs" dxfId="1" priority="9" operator="lessThan">
      <formula>0</formula>
    </cfRule>
  </conditionalFormatting>
  <conditionalFormatting sqref="G14 G26:G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2017-03-27T10:30:41Z</cp:lastPrinted>
  <dcterms:created xsi:type="dcterms:W3CDTF">2016-03-25T08:51:29Z</dcterms:created>
  <dcterms:modified xsi:type="dcterms:W3CDTF">2017-03-27T10:30:52Z</dcterms:modified>
</cp:coreProperties>
</file>